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mjcnas01\MJC\Legal Services Grants\Data Spreadsheets\"/>
    </mc:Choice>
  </mc:AlternateContent>
  <xr:revisionPtr revIDLastSave="0" documentId="8_{67ED2A8F-E021-4EE7-AAAC-E02DCC4169CA}" xr6:coauthVersionLast="47" xr6:coauthVersionMax="47" xr10:uidLastSave="{00000000-0000-0000-0000-000000000000}"/>
  <bookViews>
    <workbookView xWindow="28680" yWindow="-120" windowWidth="29040" windowHeight="17640" xr2:uid="{00000000-000D-0000-FFFF-FFFF00000000}"/>
  </bookViews>
  <sheets>
    <sheet name="Outcome Measures  Demographics" sheetId="1" r:id="rId1"/>
    <sheet name="Staff Attorneys and Advocates" sheetId="2" r:id="rId2"/>
    <sheet name="Pro Bono Attorneys" sheetId="3" r:id="rId3"/>
    <sheet name="Judicare or Contract Attorney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2" l="1"/>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10" i="2"/>
  <c r="R70" i="2" l="1"/>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1" i="2"/>
  <c r="R72" i="2"/>
  <c r="R73" i="2"/>
  <c r="R74" i="2"/>
  <c r="R75" i="2"/>
  <c r="R76" i="2"/>
  <c r="R77" i="2"/>
  <c r="R78" i="2"/>
  <c r="R79" i="2"/>
  <c r="R80" i="2"/>
  <c r="R81" i="2"/>
  <c r="R82" i="2"/>
  <c r="R83" i="2"/>
  <c r="R84" i="2"/>
  <c r="R85" i="2"/>
  <c r="R86" i="2"/>
  <c r="R87" i="2"/>
  <c r="R88" i="2"/>
  <c r="R89" i="2"/>
  <c r="R90" i="2"/>
  <c r="R91" i="2"/>
  <c r="R92" i="2"/>
  <c r="R93" i="2"/>
  <c r="R94" i="2"/>
  <c r="R95" i="2"/>
  <c r="R96" i="2"/>
  <c r="R11" i="2"/>
  <c r="Q10" i="2" l="1"/>
  <c r="E12" i="2" l="1"/>
  <c r="E10" i="2" l="1"/>
  <c r="P97" i="4" l="1"/>
  <c r="O97" i="4"/>
  <c r="N97" i="4"/>
  <c r="M97" i="4"/>
  <c r="L97" i="4"/>
  <c r="K97" i="4"/>
  <c r="J97" i="4"/>
  <c r="I97" i="4"/>
  <c r="H97" i="4"/>
  <c r="G97" i="4"/>
  <c r="F97" i="4"/>
  <c r="D97" i="4"/>
  <c r="C97" i="4"/>
  <c r="B97" i="4"/>
  <c r="Q96" i="4"/>
  <c r="E96" i="4"/>
  <c r="Q95" i="4"/>
  <c r="E95" i="4"/>
  <c r="Q94" i="4"/>
  <c r="E94" i="4"/>
  <c r="Q93" i="4"/>
  <c r="E93" i="4"/>
  <c r="Q92" i="4"/>
  <c r="E92" i="4"/>
  <c r="Q91" i="4"/>
  <c r="E91" i="4"/>
  <c r="Q90" i="4"/>
  <c r="E90" i="4"/>
  <c r="Q89" i="4"/>
  <c r="E89" i="4"/>
  <c r="Q88" i="4"/>
  <c r="E88" i="4"/>
  <c r="Q87" i="4"/>
  <c r="E87" i="4"/>
  <c r="Q86" i="4"/>
  <c r="E86" i="4"/>
  <c r="Q85" i="4"/>
  <c r="E85" i="4"/>
  <c r="Q84" i="4"/>
  <c r="E84" i="4"/>
  <c r="Q83" i="4"/>
  <c r="E83" i="4"/>
  <c r="Q82" i="4"/>
  <c r="E82" i="4"/>
  <c r="Q81" i="4"/>
  <c r="E81" i="4"/>
  <c r="Q80" i="4"/>
  <c r="E80" i="4"/>
  <c r="Q79" i="4"/>
  <c r="E79" i="4"/>
  <c r="Q78" i="4"/>
  <c r="E78" i="4"/>
  <c r="Q77" i="4"/>
  <c r="E77" i="4"/>
  <c r="Q76" i="4"/>
  <c r="E76" i="4"/>
  <c r="Q75" i="4"/>
  <c r="E75" i="4"/>
  <c r="Q74" i="4"/>
  <c r="E74" i="4"/>
  <c r="Q73" i="4"/>
  <c r="E73" i="4"/>
  <c r="Q72" i="4"/>
  <c r="E72" i="4"/>
  <c r="Q71" i="4"/>
  <c r="E71" i="4"/>
  <c r="Q70" i="4"/>
  <c r="E70" i="4"/>
  <c r="Q69" i="4"/>
  <c r="E69" i="4"/>
  <c r="Q68" i="4"/>
  <c r="E68" i="4"/>
  <c r="Q67" i="4"/>
  <c r="E67" i="4"/>
  <c r="Q66" i="4"/>
  <c r="E66" i="4"/>
  <c r="Q65" i="4"/>
  <c r="E65" i="4"/>
  <c r="Q64" i="4"/>
  <c r="E64" i="4"/>
  <c r="Q63" i="4"/>
  <c r="E63" i="4"/>
  <c r="Q62" i="4"/>
  <c r="E62" i="4"/>
  <c r="Q61" i="4"/>
  <c r="E61" i="4"/>
  <c r="Q60" i="4"/>
  <c r="E60" i="4"/>
  <c r="Q59" i="4"/>
  <c r="E59" i="4"/>
  <c r="Q58" i="4"/>
  <c r="E58" i="4"/>
  <c r="Q57" i="4"/>
  <c r="E57" i="4"/>
  <c r="Q56" i="4"/>
  <c r="E56" i="4"/>
  <c r="Q55" i="4"/>
  <c r="E55" i="4"/>
  <c r="Q54" i="4"/>
  <c r="E54" i="4"/>
  <c r="Q53" i="4"/>
  <c r="E53" i="4"/>
  <c r="Q52" i="4"/>
  <c r="E52" i="4"/>
  <c r="Q51" i="4"/>
  <c r="E51" i="4"/>
  <c r="Q50" i="4"/>
  <c r="E50" i="4"/>
  <c r="Q49" i="4"/>
  <c r="E49" i="4"/>
  <c r="Q48" i="4"/>
  <c r="E48" i="4"/>
  <c r="Q47" i="4"/>
  <c r="E47" i="4"/>
  <c r="Q46" i="4"/>
  <c r="E46" i="4"/>
  <c r="Q45" i="4"/>
  <c r="E45" i="4"/>
  <c r="Q44" i="4"/>
  <c r="E44" i="4"/>
  <c r="Q43" i="4"/>
  <c r="E43" i="4"/>
  <c r="Q42" i="4"/>
  <c r="E42" i="4"/>
  <c r="Q41" i="4"/>
  <c r="E41" i="4"/>
  <c r="Q40" i="4"/>
  <c r="E40" i="4"/>
  <c r="Q39" i="4"/>
  <c r="E39" i="4"/>
  <c r="Q38" i="4"/>
  <c r="E38" i="4"/>
  <c r="Q37" i="4"/>
  <c r="E37" i="4"/>
  <c r="Q36" i="4"/>
  <c r="E36" i="4"/>
  <c r="Q35" i="4"/>
  <c r="E35" i="4"/>
  <c r="Q34" i="4"/>
  <c r="E34" i="4"/>
  <c r="Q33" i="4"/>
  <c r="E33" i="4"/>
  <c r="Q32" i="4"/>
  <c r="E32" i="4"/>
  <c r="Q31" i="4"/>
  <c r="E31" i="4"/>
  <c r="Q30" i="4"/>
  <c r="E30" i="4"/>
  <c r="Q29" i="4"/>
  <c r="E29" i="4"/>
  <c r="Q28" i="4"/>
  <c r="E28" i="4"/>
  <c r="Q27" i="4"/>
  <c r="E27" i="4"/>
  <c r="Q26" i="4"/>
  <c r="E26" i="4"/>
  <c r="Q25" i="4"/>
  <c r="E25" i="4"/>
  <c r="Q24" i="4"/>
  <c r="E24" i="4"/>
  <c r="Q23" i="4"/>
  <c r="E23" i="4"/>
  <c r="Q22" i="4"/>
  <c r="E22" i="4"/>
  <c r="Q21" i="4"/>
  <c r="E21" i="4"/>
  <c r="Q20" i="4"/>
  <c r="E20" i="4"/>
  <c r="Q19" i="4"/>
  <c r="E19" i="4"/>
  <c r="Q18" i="4"/>
  <c r="E18" i="4"/>
  <c r="Q17" i="4"/>
  <c r="E17" i="4"/>
  <c r="Q16" i="4"/>
  <c r="E16" i="4"/>
  <c r="Q15" i="4"/>
  <c r="E15" i="4"/>
  <c r="Q14" i="4"/>
  <c r="E14" i="4"/>
  <c r="Q13" i="4"/>
  <c r="E13" i="4"/>
  <c r="Q12" i="4"/>
  <c r="E12" i="4"/>
  <c r="Q11" i="4"/>
  <c r="E11" i="4"/>
  <c r="Q10" i="4"/>
  <c r="E10" i="4"/>
  <c r="P98" i="3"/>
  <c r="O98" i="3"/>
  <c r="N98" i="3"/>
  <c r="M98" i="3"/>
  <c r="L98" i="3"/>
  <c r="K98" i="3"/>
  <c r="J98" i="3"/>
  <c r="I98" i="3"/>
  <c r="H98" i="3"/>
  <c r="G98" i="3"/>
  <c r="F98" i="3"/>
  <c r="D98" i="3"/>
  <c r="C98" i="3"/>
  <c r="B98" i="3"/>
  <c r="Q97" i="3"/>
  <c r="E97" i="3"/>
  <c r="Q96" i="3"/>
  <c r="E96" i="3"/>
  <c r="Q95" i="3"/>
  <c r="E95" i="3"/>
  <c r="Q94" i="3"/>
  <c r="E94" i="3"/>
  <c r="Q93" i="3"/>
  <c r="E93" i="3"/>
  <c r="Q92" i="3"/>
  <c r="E92" i="3"/>
  <c r="Q91" i="3"/>
  <c r="E91" i="3"/>
  <c r="Q90" i="3"/>
  <c r="E90" i="3"/>
  <c r="Q89" i="3"/>
  <c r="E89" i="3"/>
  <c r="Q88" i="3"/>
  <c r="E88" i="3"/>
  <c r="Q87" i="3"/>
  <c r="E87" i="3"/>
  <c r="Q86" i="3"/>
  <c r="E86" i="3"/>
  <c r="Q85" i="3"/>
  <c r="E85" i="3"/>
  <c r="Q84" i="3"/>
  <c r="E84" i="3"/>
  <c r="Q83" i="3"/>
  <c r="E83" i="3"/>
  <c r="Q82" i="3"/>
  <c r="E82" i="3"/>
  <c r="Q81" i="3"/>
  <c r="E81" i="3"/>
  <c r="Q80" i="3"/>
  <c r="E80" i="3"/>
  <c r="Q79" i="3"/>
  <c r="E79" i="3"/>
  <c r="Q78" i="3"/>
  <c r="E78" i="3"/>
  <c r="Q77" i="3"/>
  <c r="E77" i="3"/>
  <c r="Q76" i="3"/>
  <c r="E76" i="3"/>
  <c r="Q75" i="3"/>
  <c r="E75" i="3"/>
  <c r="Q74" i="3"/>
  <c r="E74" i="3"/>
  <c r="Q73" i="3"/>
  <c r="E73" i="3"/>
  <c r="Q72" i="3"/>
  <c r="E72" i="3"/>
  <c r="Q71" i="3"/>
  <c r="E71" i="3"/>
  <c r="Q70" i="3"/>
  <c r="E70" i="3"/>
  <c r="Q69" i="3"/>
  <c r="E69" i="3"/>
  <c r="Q68" i="3"/>
  <c r="E68" i="3"/>
  <c r="Q67" i="3"/>
  <c r="E67" i="3"/>
  <c r="Q66" i="3"/>
  <c r="E66" i="3"/>
  <c r="Q65" i="3"/>
  <c r="E65" i="3"/>
  <c r="Q64" i="3"/>
  <c r="E64" i="3"/>
  <c r="Q63" i="3"/>
  <c r="E63" i="3"/>
  <c r="Q62" i="3"/>
  <c r="E62" i="3"/>
  <c r="Q61" i="3"/>
  <c r="E61" i="3"/>
  <c r="Q60" i="3"/>
  <c r="E60" i="3"/>
  <c r="Q59" i="3"/>
  <c r="E59" i="3"/>
  <c r="Q58" i="3"/>
  <c r="E58" i="3"/>
  <c r="Q57" i="3"/>
  <c r="E57" i="3"/>
  <c r="Q56" i="3"/>
  <c r="E56" i="3"/>
  <c r="Q55" i="3"/>
  <c r="E55" i="3"/>
  <c r="Q54" i="3"/>
  <c r="E54" i="3"/>
  <c r="Q53" i="3"/>
  <c r="E53" i="3"/>
  <c r="Q52" i="3"/>
  <c r="E52" i="3"/>
  <c r="Q51" i="3"/>
  <c r="E51" i="3"/>
  <c r="Q50" i="3"/>
  <c r="E50" i="3"/>
  <c r="Q49" i="3"/>
  <c r="E49" i="3"/>
  <c r="Q48" i="3"/>
  <c r="E48" i="3"/>
  <c r="Q47" i="3"/>
  <c r="E47" i="3"/>
  <c r="Q46" i="3"/>
  <c r="E46" i="3"/>
  <c r="Q45" i="3"/>
  <c r="E45" i="3"/>
  <c r="Q44" i="3"/>
  <c r="E44" i="3"/>
  <c r="Q43" i="3"/>
  <c r="E43" i="3"/>
  <c r="Q42" i="3"/>
  <c r="E42" i="3"/>
  <c r="Q41" i="3"/>
  <c r="E41" i="3"/>
  <c r="Q40" i="3"/>
  <c r="E40" i="3"/>
  <c r="Q39" i="3"/>
  <c r="E39" i="3"/>
  <c r="Q38" i="3"/>
  <c r="E38" i="3"/>
  <c r="Q37" i="3"/>
  <c r="E37" i="3"/>
  <c r="Q36" i="3"/>
  <c r="E36" i="3"/>
  <c r="Q35" i="3"/>
  <c r="E35" i="3"/>
  <c r="Q34" i="3"/>
  <c r="E34" i="3"/>
  <c r="Q33" i="3"/>
  <c r="E33" i="3"/>
  <c r="Q32" i="3"/>
  <c r="E32" i="3"/>
  <c r="Q31" i="3"/>
  <c r="E31" i="3"/>
  <c r="Q30" i="3"/>
  <c r="E30" i="3"/>
  <c r="Q29" i="3"/>
  <c r="E29" i="3"/>
  <c r="Q28" i="3"/>
  <c r="E28" i="3"/>
  <c r="Q27" i="3"/>
  <c r="E27" i="3"/>
  <c r="Q26" i="3"/>
  <c r="E26" i="3"/>
  <c r="Q25" i="3"/>
  <c r="E25" i="3"/>
  <c r="Q24" i="3"/>
  <c r="E24" i="3"/>
  <c r="Q23" i="3"/>
  <c r="E23" i="3"/>
  <c r="Q22" i="3"/>
  <c r="E22" i="3"/>
  <c r="Q21" i="3"/>
  <c r="E21" i="3"/>
  <c r="Q20" i="3"/>
  <c r="E20" i="3"/>
  <c r="Q19" i="3"/>
  <c r="E19" i="3"/>
  <c r="Q18" i="3"/>
  <c r="E18" i="3"/>
  <c r="Q17" i="3"/>
  <c r="E17" i="3"/>
  <c r="Q16" i="3"/>
  <c r="E16" i="3"/>
  <c r="Q15" i="3"/>
  <c r="E15" i="3"/>
  <c r="Q14" i="3"/>
  <c r="E14" i="3"/>
  <c r="Q13" i="3"/>
  <c r="E13" i="3"/>
  <c r="Q12" i="3"/>
  <c r="E12" i="3"/>
  <c r="Q11" i="3"/>
  <c r="E11" i="3"/>
  <c r="Q97" i="4" l="1"/>
  <c r="E97" i="4"/>
  <c r="Q98" i="3"/>
  <c r="E98" i="3"/>
  <c r="G97" i="2"/>
  <c r="H97" i="2"/>
  <c r="I97" i="2"/>
  <c r="J97" i="2"/>
  <c r="K97" i="2"/>
  <c r="L97" i="2"/>
  <c r="M97" i="2"/>
  <c r="N97" i="2"/>
  <c r="O97" i="2"/>
  <c r="P97" i="2"/>
  <c r="F97" i="2"/>
  <c r="E11"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C97" i="2"/>
  <c r="D97" i="2"/>
  <c r="B97" i="2"/>
  <c r="Q97" i="2" l="1"/>
  <c r="E97" i="2"/>
</calcChain>
</file>

<file path=xl/sharedStrings.xml><?xml version="1.0" encoding="utf-8"?>
<sst xmlns="http://schemas.openxmlformats.org/spreadsheetml/2006/main" count="411" uniqueCount="174">
  <si>
    <t>Name of Organization Reporting:</t>
  </si>
  <si>
    <t xml:space="preserve">Contact Person: </t>
  </si>
  <si>
    <t>Number of Attorneys Representing Clients (FTE)</t>
  </si>
  <si>
    <t>Number of Non-Lawyer Advocates Representing Clients (FTE)</t>
  </si>
  <si>
    <t>Total Attorneys / Advocates (FTE)</t>
  </si>
  <si>
    <t>Percentage of Staff Cases with Clients At or Below 200% of Poverty</t>
  </si>
  <si>
    <t>County</t>
  </si>
  <si>
    <t>Service Type</t>
  </si>
  <si>
    <t>Aitkin</t>
  </si>
  <si>
    <t>Advice Only</t>
  </si>
  <si>
    <t>Brief Service</t>
  </si>
  <si>
    <t>Extended Representation</t>
  </si>
  <si>
    <t>Total</t>
  </si>
  <si>
    <t>Anoka</t>
  </si>
  <si>
    <t>Becker</t>
  </si>
  <si>
    <t>Beltrami</t>
  </si>
  <si>
    <t>Benton</t>
  </si>
  <si>
    <t>Bigstone</t>
  </si>
  <si>
    <t>Blue Earth</t>
  </si>
  <si>
    <t>Brown</t>
  </si>
  <si>
    <t>Case Type</t>
  </si>
  <si>
    <t>Bankruptcy; Consumer</t>
  </si>
  <si>
    <t>Community Economic Development</t>
  </si>
  <si>
    <t>Criminal Expungement</t>
  </si>
  <si>
    <t>Employment</t>
  </si>
  <si>
    <t>Family Law; Domestic Abuse</t>
  </si>
  <si>
    <t>Government Benefits</t>
  </si>
  <si>
    <t>Housing</t>
  </si>
  <si>
    <t>Immigration; Refugee</t>
  </si>
  <si>
    <t>Incapacity Planning</t>
  </si>
  <si>
    <t>Juvenile; Education</t>
  </si>
  <si>
    <t>Other</t>
  </si>
  <si>
    <t>Total2</t>
  </si>
  <si>
    <t>Carlton</t>
  </si>
  <si>
    <t>Carver</t>
  </si>
  <si>
    <t>Cass</t>
  </si>
  <si>
    <t>Chippewa</t>
  </si>
  <si>
    <t>Chisago</t>
  </si>
  <si>
    <t>Clay</t>
  </si>
  <si>
    <t>Clearwater</t>
  </si>
  <si>
    <t>Cook</t>
  </si>
  <si>
    <t>Cottonwood</t>
  </si>
  <si>
    <t>Crow Wing</t>
  </si>
  <si>
    <t>Dakota</t>
  </si>
  <si>
    <t>Dodge</t>
  </si>
  <si>
    <t>Douglas</t>
  </si>
  <si>
    <t>Faribault</t>
  </si>
  <si>
    <t>Fillmore</t>
  </si>
  <si>
    <t>Freeborn</t>
  </si>
  <si>
    <t>Goodhue</t>
  </si>
  <si>
    <t>Grant</t>
  </si>
  <si>
    <t>Hennepin</t>
  </si>
  <si>
    <t>Houston</t>
  </si>
  <si>
    <t>Hubbard</t>
  </si>
  <si>
    <t>Isanti</t>
  </si>
  <si>
    <t>Itasca</t>
  </si>
  <si>
    <t>Jackson</t>
  </si>
  <si>
    <t>Kanabec</t>
  </si>
  <si>
    <t>Kandiyohi</t>
  </si>
  <si>
    <t>Kittson</t>
  </si>
  <si>
    <t>Koochiching</t>
  </si>
  <si>
    <t>Lac Qui Parle</t>
  </si>
  <si>
    <t>Lake</t>
  </si>
  <si>
    <t>Lake of the Woods</t>
  </si>
  <si>
    <t>Le Sueur</t>
  </si>
  <si>
    <t>Lincoln</t>
  </si>
  <si>
    <t>Lyon</t>
  </si>
  <si>
    <t>McLeod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</si>
  <si>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</si>
  <si>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</si>
  <si>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</si>
  <si>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</si>
  <si>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</si>
  <si>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</si>
  <si>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</si>
  <si>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</si>
  <si>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</si>
  <si>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</si>
  <si>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</si>
  <si>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</si>
  <si>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</si>
  <si>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</si>
  <si>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</si>
  <si>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</si>
  <si>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</si>
  <si>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</si>
  <si>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</si>
  <si>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</si>
  <si>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</si>
  <si>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</si>
  <si>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</si>
  <si>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</si>
  <si>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</si>
  <si>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</si>
  <si>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</si>
  <si>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</si>
  <si>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</si>
  <si>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</si>
  <si>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</si>
  <si>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</si>
  <si>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</si>
  <si>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</si>
  <si>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</si>
  <si>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</si>
  <si>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</si>
  <si>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</si>
  <si>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</si>
  <si>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</si>
  <si>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</si>
  <si>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</si>
  <si>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</si>
  <si>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</si>
  <si>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Civil Cases Closed by</t>
  </si>
  <si>
    <t>Staff Attorneys and Advocates</t>
  </si>
  <si>
    <t>Judicare or Contract Attorneys</t>
  </si>
  <si>
    <t>Number of Attorneys Representing Clients</t>
  </si>
  <si>
    <t>Number of Non-Lawyer Advocates Representing Clients</t>
  </si>
  <si>
    <t>Total Attorneys / Advocates Representing Clients</t>
  </si>
  <si>
    <t>Number of Attorneys on the Panel</t>
  </si>
  <si>
    <t>Percentage of Volunteer Cases with Clients At or Below 200% of Poverty</t>
  </si>
  <si>
    <t>Number of Judicare or Contract Attorneys Representing Clients</t>
  </si>
  <si>
    <t>Percentage of Judicare Cases with Clients At or Below 200% of Poverty</t>
  </si>
  <si>
    <t>Outcome Measures for Extended Representation Cases</t>
  </si>
  <si>
    <t>Is able to pay for daily necessities</t>
  </si>
  <si>
    <t>Is less likely to be harassed by creditors</t>
  </si>
  <si>
    <t>Is in a better position to keep or find a job</t>
  </si>
  <si>
    <t>Is in a better position to keep or find housing</t>
  </si>
  <si>
    <t>Has improved housing conditions</t>
  </si>
  <si>
    <t>Is physically safer (including OFP or safety plan)</t>
  </si>
  <si>
    <t>Has improved quality of life</t>
  </si>
  <si>
    <t>Number of yes responses</t>
  </si>
  <si>
    <t>Number of no responses</t>
  </si>
  <si>
    <t>Total State $ for the Year</t>
  </si>
  <si>
    <t>Total Other $ for the Year</t>
  </si>
  <si>
    <t>Because of my legal representation, my client…</t>
  </si>
  <si>
    <t>Number of n/a responses</t>
  </si>
  <si>
    <t xml:space="preserve"> </t>
  </si>
  <si>
    <t>Did your legal services protect money/benefits for the client?</t>
  </si>
  <si>
    <t>Total Federal $ for the Year</t>
  </si>
  <si>
    <t>Total Child Support $ for the Year</t>
  </si>
  <si>
    <t>Did your legal services recover money/benefits for the client?</t>
  </si>
  <si>
    <t>Race/Ethnicity</t>
  </si>
  <si>
    <t>Gender</t>
  </si>
  <si>
    <t>White</t>
  </si>
  <si>
    <t>Black</t>
  </si>
  <si>
    <t>Hispanic</t>
  </si>
  <si>
    <t>Native American</t>
  </si>
  <si>
    <t>Asian</t>
  </si>
  <si>
    <t>Not Reported</t>
  </si>
  <si>
    <t>Men</t>
  </si>
  <si>
    <t>Women</t>
  </si>
  <si>
    <t>Under 18</t>
  </si>
  <si>
    <t>Ages 18 - 59</t>
  </si>
  <si>
    <t>Age 60 and over</t>
  </si>
  <si>
    <t>Age Not Reported</t>
  </si>
  <si>
    <t>Limited English Proficiency</t>
  </si>
  <si>
    <t>With Disabilities</t>
  </si>
  <si>
    <t>Total Number of People in Households Served</t>
  </si>
  <si>
    <t xml:space="preserve">   </t>
  </si>
  <si>
    <t>Email:</t>
  </si>
  <si>
    <t>Pro Bono Attorneys</t>
  </si>
  <si>
    <t>Select Service Model(s) for Organization</t>
  </si>
  <si>
    <t>Client Demographic Data</t>
  </si>
  <si>
    <t>Disabilities</t>
  </si>
  <si>
    <t>Language</t>
  </si>
  <si>
    <t>Other Description</t>
  </si>
  <si>
    <t>Age</t>
  </si>
  <si>
    <t>Enter case closed data for Staff Attorneys and Advocates in this spreadsheet.
The totals in column E for service type should match the totals of case types in column Q.  If the totals do not match, the cell will turn red and you will need to correct the case closed count.</t>
  </si>
  <si>
    <t>Enter case closed data for Pro Bono Attorneys in this spreadsheet.
The totals in column E for service type should match the totals of case types in column Q.  If the totals do not match, the cell will turn red and you will need to correct the case closed count.</t>
  </si>
  <si>
    <t>Enter case closed data for Judicare or Contract Attorneys in this spreadsheet.
The totals in column E for service type should match the totals of case types in column Q.  If the totals do not match, the cell will turn red and you will need to correct the case closed count.</t>
  </si>
  <si>
    <t>Legal Services Advisory Committee
Calendar Year 2022 Grantee Data Reporting</t>
  </si>
  <si>
    <t>Calendar Year 2022 Cases Closed</t>
  </si>
  <si>
    <r>
      <rPr>
        <b/>
        <sz val="11"/>
        <rFont val="Calibri"/>
        <family val="2"/>
        <scheme val="minor"/>
      </rPr>
      <t>Important Note:</t>
    </r>
    <r>
      <rPr>
        <sz val="11"/>
        <rFont val="Calibri"/>
        <family val="2"/>
        <scheme val="minor"/>
      </rPr>
      <t xml:space="preserve">  You can check the</t>
    </r>
    <r>
      <rPr>
        <sz val="11"/>
        <color rgb="FF0070C0"/>
        <rFont val="Calibri"/>
        <family val="2"/>
        <scheme val="minor"/>
      </rPr>
      <t xml:space="preserve"> </t>
    </r>
    <r>
      <rPr>
        <u/>
        <sz val="11"/>
        <color rgb="FF0070C0"/>
        <rFont val="Calibri"/>
        <family val="2"/>
        <scheme val="minor"/>
      </rPr>
      <t>LSAC Data Collection Handbook</t>
    </r>
    <r>
      <rPr>
        <sz val="11"/>
        <color rgb="FF0070C0"/>
        <rFont val="Calibri"/>
        <family val="2"/>
        <scheme val="minor"/>
      </rPr>
      <t xml:space="preserve"> </t>
    </r>
    <r>
      <rPr>
        <sz val="11"/>
        <rFont val="Calibri"/>
        <family val="2"/>
        <scheme val="minor"/>
      </rPr>
      <t>if you have questions about definitions of terms.</t>
    </r>
  </si>
  <si>
    <t>Number of People in Households Served for All Cases 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</si>
</sst>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u/>
      <sz val="11"/>
      <color theme="10"/>
      <name val="Calibri"/>
      <family val="2"/>
      <scheme val="minor"/>
    </font>
    <font>
      <b/>
      <sz val="12"/>
      <color theme="1"/>
      <name val="Calibri"/>
      <family val="2"/>
      <scheme val="minor"/>
    </font>
    <font>
      <sz val="11"/>
      <color theme="1"/>
      <name val="Calibri"/>
      <family val="2"/>
      <scheme val="minor"/>
    </font>
    <font>
      <b/>
      <sz val="10"/>
      <name val="Calibri"/>
      <family val="2"/>
      <scheme val="minor"/>
    </font>
    <font>
      <b/>
      <sz val="11"/>
      <name val="Calibri"/>
      <family val="2"/>
      <scheme val="minor"/>
    </font>
    <font>
      <b/>
      <sz val="11"/>
      <color theme="1"/>
      <name val="Bradley Hand ITC"/>
      <family val="4"/>
    </font>
    <font>
      <u/>
      <sz val="11"/>
      <color rgb="FF0070C0"/>
      <name val="Calibri"/>
      <family val="2"/>
      <scheme val="minor"/>
    </font>
    <font>
      <i/>
      <sz val="11"/>
      <color theme="1"/>
      <name val="Calibri"/>
      <family val="2"/>
      <scheme val="minor"/>
    </font>
    <font>
      <sz val="8"/>
      <name val="Calibri"/>
      <family val="2"/>
      <scheme val="minor"/>
    </font>
    <font>
      <sz val="11"/>
      <color rgb="FF0070C0"/>
      <name val="Calibri"/>
      <family val="2"/>
      <scheme val="minor"/>
    </font>
  </fonts>
  <fills count="9">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6"/>
        <bgColor theme="6"/>
      </patternFill>
    </fill>
    <fill>
      <patternFill patternType="solid">
        <fgColor theme="0" tint="-0.14999847407452621"/>
        <bgColor theme="0" tint="-0.14999847407452621"/>
      </patternFill>
    </fill>
    <fill>
      <patternFill patternType="solid">
        <fgColor theme="2"/>
        <bgColor indexed="64"/>
      </patternFill>
    </fill>
    <fill>
      <patternFill patternType="solid">
        <fgColor rgb="FFFFFFCC"/>
      </patternFill>
    </fill>
  </fills>
  <borders count="29">
    <border>
      <left/>
      <right/>
      <top/>
      <bottom/>
      <diagonal/>
    </border>
    <border>
      <left/>
      <right/>
      <top/>
      <bottom style="thin">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top style="thin">
        <color indexed="64"/>
      </top>
      <bottom style="thin">
        <color indexed="64"/>
      </bottom>
      <diagonal/>
    </border>
    <border>
      <left/>
      <right style="thin">
        <color theme="2" tint="-0.249977111117893"/>
      </right>
      <top/>
      <bottom/>
      <diagonal/>
    </border>
    <border>
      <left style="thin">
        <color theme="2" tint="-0.249977111117893"/>
      </left>
      <right style="thin">
        <color theme="2" tint="-0.249977111117893"/>
      </right>
      <top/>
      <bottom/>
      <diagonal/>
    </border>
    <border>
      <left/>
      <right/>
      <top style="medium">
        <color theme="1"/>
      </top>
      <bottom style="medium">
        <color theme="1"/>
      </bottom>
      <diagonal/>
    </border>
    <border>
      <left/>
      <right/>
      <top/>
      <bottom style="medium">
        <color theme="1"/>
      </bottom>
      <diagonal/>
    </border>
    <border>
      <left/>
      <right style="thin">
        <color theme="2" tint="-0.249977111117893"/>
      </right>
      <top/>
      <bottom style="medium">
        <color theme="1"/>
      </bottom>
      <diagonal/>
    </border>
    <border>
      <left style="thin">
        <color theme="2" tint="-0.249977111117893"/>
      </left>
      <right style="thin">
        <color theme="2" tint="-0.249977111117893"/>
      </right>
      <top/>
      <bottom style="medium">
        <color theme="1"/>
      </bottom>
      <diagonal/>
    </border>
    <border>
      <left/>
      <right/>
      <top/>
      <bottom style="thin">
        <color theme="1"/>
      </bottom>
      <diagonal/>
    </border>
    <border>
      <left/>
      <right/>
      <top style="medium">
        <color theme="1"/>
      </top>
      <bottom/>
      <diagonal/>
    </border>
    <border>
      <left style="thin">
        <color theme="2" tint="-0.249977111117893"/>
      </left>
      <right/>
      <top style="medium">
        <color theme="1"/>
      </top>
      <bottom/>
      <diagonal/>
    </border>
    <border>
      <left style="thin">
        <color theme="2" tint="-0.249977111117893"/>
      </left>
      <right style="thin">
        <color theme="2" tint="-0.249977111117893"/>
      </right>
      <top style="medium">
        <color theme="1"/>
      </top>
      <bottom/>
      <diagonal/>
    </border>
    <border>
      <left style="thin">
        <color theme="2" tint="-0.249977111117893"/>
      </left>
      <right/>
      <top/>
      <bottom/>
      <diagonal/>
    </border>
    <border>
      <left style="thin">
        <color theme="2" tint="-0.249977111117893"/>
      </left>
      <right/>
      <top/>
      <bottom style="medium">
        <color theme="1"/>
      </bottom>
      <diagonal/>
    </border>
    <border>
      <left/>
      <right style="thin">
        <color theme="2" tint="-0.249977111117893"/>
      </right>
      <top style="medium">
        <color theme="1"/>
      </top>
      <bottom/>
      <diagonal/>
    </border>
    <border>
      <left style="thin">
        <color theme="2" tint="-0.249977111117893"/>
      </left>
      <right/>
      <top style="medium">
        <color theme="1"/>
      </top>
      <bottom style="medium">
        <color theme="1"/>
      </bottom>
      <diagonal/>
    </border>
    <border>
      <left style="thin">
        <color theme="2" tint="-0.249977111117893"/>
      </left>
      <right style="thin">
        <color theme="2" tint="-0.249977111117893"/>
      </right>
      <top style="medium">
        <color theme="1"/>
      </top>
      <bottom style="medium">
        <color theme="1"/>
      </bottom>
      <diagonal/>
    </border>
    <border>
      <left/>
      <right style="thin">
        <color theme="2" tint="-0.249977111117893"/>
      </right>
      <top style="medium">
        <color theme="1"/>
      </top>
      <bottom style="medium">
        <color theme="1"/>
      </bottom>
      <diagonal/>
    </border>
    <border>
      <left style="thin">
        <color rgb="FFB2B2B2"/>
      </left>
      <right style="thin">
        <color rgb="FFB2B2B2"/>
      </right>
      <top style="thin">
        <color rgb="FFB2B2B2"/>
      </top>
      <bottom style="thin">
        <color rgb="FFB2B2B2"/>
      </bottom>
      <diagonal/>
    </border>
    <border>
      <left/>
      <right/>
      <top style="medium">
        <color theme="1"/>
      </top>
      <bottom style="medium">
        <color indexed="64"/>
      </bottom>
      <diagonal/>
    </border>
    <border>
      <left style="thin">
        <color theme="2" tint="-0.249977111117893"/>
      </left>
      <right style="thin">
        <color theme="2" tint="-0.249977111117893"/>
      </right>
      <top style="medium">
        <color theme="1"/>
      </top>
      <bottom style="medium">
        <color indexed="64"/>
      </bottom>
      <diagonal/>
    </border>
    <border>
      <left/>
      <right/>
      <top/>
      <bottom style="medium">
        <color indexed="64"/>
      </bottom>
      <diagonal/>
    </border>
    <border>
      <left style="thin">
        <color theme="2" tint="-0.249977111117893"/>
      </left>
      <right style="thin">
        <color theme="2" tint="-0.249977111117893"/>
      </right>
      <top/>
      <bottom style="medium">
        <color indexed="64"/>
      </bottom>
      <diagonal/>
    </border>
    <border>
      <left/>
      <right/>
      <top style="thin">
        <color theme="2" tint="-9.9978637043366805E-2"/>
      </top>
      <bottom/>
      <diagonal/>
    </border>
    <border>
      <left/>
      <right style="thin">
        <color theme="2" tint="-9.9978637043366805E-2"/>
      </right>
      <top/>
      <bottom style="thin">
        <color theme="2" tint="-9.9978637043366805E-2"/>
      </bottom>
      <diagonal/>
    </border>
    <border>
      <left/>
      <right/>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s>
  <cellStyleXfs count="3">
    <xf numFmtId="0" fontId="0" fillId="0" borderId="0"/>
    <xf numFmtId="0" fontId="4" fillId="0" borderId="0" applyNumberFormat="0" applyFill="0" applyBorder="0" applyAlignment="0" applyProtection="0"/>
    <xf numFmtId="0" fontId="6" fillId="8" borderId="20" applyNumberFormat="0" applyFont="0" applyAlignment="0" applyProtection="0"/>
  </cellStyleXfs>
  <cellXfs count="89">
    <xf numFmtId="0" fontId="0" fillId="0" borderId="0" xfId="0"/>
    <xf numFmtId="0" fontId="0" fillId="0" borderId="0" xfId="0" applyProtection="1">
      <protection locked="0"/>
    </xf>
    <xf numFmtId="0" fontId="1" fillId="0" borderId="0" xfId="0" applyFont="1" applyAlignment="1" applyProtection="1">
      <protection locked="0"/>
    </xf>
    <xf numFmtId="0" fontId="0" fillId="0" borderId="0" xfId="0" applyAlignment="1" applyProtection="1">
      <protection locked="0"/>
    </xf>
    <xf numFmtId="0" fontId="0" fillId="0" borderId="0" xfId="0" applyBorder="1" applyAlignment="1" applyProtection="1">
      <alignment horizontal="center"/>
      <protection locked="0"/>
    </xf>
    <xf numFmtId="0" fontId="0" fillId="0" borderId="0" xfId="0" applyAlignment="1" applyProtection="1">
      <alignment horizontal="right"/>
      <protection locked="0"/>
    </xf>
    <xf numFmtId="0" fontId="0" fillId="0" borderId="0" xfId="0" applyBorder="1" applyAlignment="1" applyProtection="1">
      <protection locked="0"/>
    </xf>
    <xf numFmtId="0" fontId="0" fillId="0" borderId="0" xfId="0" applyBorder="1" applyProtection="1">
      <protection locked="0"/>
    </xf>
    <xf numFmtId="0" fontId="1" fillId="0" borderId="0" xfId="0" applyFont="1" applyFill="1" applyBorder="1" applyAlignment="1" applyProtection="1">
      <protection locked="0"/>
    </xf>
    <xf numFmtId="0" fontId="0" fillId="0" borderId="0" xfId="0" applyAlignment="1" applyProtection="1">
      <alignment wrapText="1"/>
      <protection locked="0"/>
    </xf>
    <xf numFmtId="0" fontId="0" fillId="6" borderId="13" xfId="0" applyFont="1" applyFill="1" applyBorder="1" applyProtection="1">
      <protection locked="0"/>
    </xf>
    <xf numFmtId="0" fontId="0" fillId="0" borderId="5" xfId="0" applyFont="1" applyBorder="1" applyProtection="1">
      <protection locked="0"/>
    </xf>
    <xf numFmtId="0" fontId="0" fillId="6" borderId="5" xfId="0" applyFont="1" applyFill="1" applyBorder="1" applyProtection="1">
      <protection locked="0"/>
    </xf>
    <xf numFmtId="0" fontId="0" fillId="6" borderId="9" xfId="0" applyFont="1" applyFill="1" applyBorder="1" applyProtection="1">
      <protection locked="0"/>
    </xf>
    <xf numFmtId="164" fontId="0" fillId="6" borderId="17" xfId="0" applyNumberFormat="1" applyFont="1" applyFill="1" applyBorder="1" applyProtection="1">
      <protection locked="0"/>
    </xf>
    <xf numFmtId="164" fontId="0" fillId="6" borderId="18" xfId="0" applyNumberFormat="1" applyFont="1" applyFill="1" applyBorder="1" applyProtection="1">
      <protection locked="0"/>
    </xf>
    <xf numFmtId="0" fontId="1" fillId="0" borderId="0" xfId="0" applyFont="1" applyFill="1" applyBorder="1" applyAlignment="1" applyProtection="1">
      <alignment horizontal="center"/>
      <protection locked="0"/>
    </xf>
    <xf numFmtId="0" fontId="0" fillId="0" borderId="0" xfId="0" applyFill="1" applyProtection="1">
      <protection locked="0"/>
    </xf>
    <xf numFmtId="0" fontId="0" fillId="0" borderId="9" xfId="0" applyFont="1" applyBorder="1" applyProtection="1">
      <protection locked="0"/>
    </xf>
    <xf numFmtId="0" fontId="0" fillId="0" borderId="0" xfId="0" applyProtection="1"/>
    <xf numFmtId="0" fontId="0" fillId="0" borderId="0" xfId="0" applyAlignment="1" applyProtection="1"/>
    <xf numFmtId="0" fontId="0" fillId="0" borderId="0" xfId="0" applyAlignment="1" applyProtection="1">
      <alignment horizontal="right"/>
    </xf>
    <xf numFmtId="0" fontId="7" fillId="5" borderId="11" xfId="0" applyFont="1" applyFill="1" applyBorder="1" applyAlignment="1" applyProtection="1">
      <alignment wrapText="1"/>
    </xf>
    <xf numFmtId="0" fontId="5" fillId="0" borderId="0" xfId="0" applyFont="1" applyProtection="1"/>
    <xf numFmtId="0" fontId="8" fillId="5" borderId="11" xfId="0" applyFont="1" applyFill="1" applyBorder="1" applyProtection="1"/>
    <xf numFmtId="0" fontId="0" fillId="6" borderId="11" xfId="0" applyFont="1" applyFill="1" applyBorder="1" applyProtection="1"/>
    <xf numFmtId="0" fontId="0" fillId="0" borderId="0" xfId="0" applyFont="1" applyBorder="1" applyProtection="1"/>
    <xf numFmtId="0" fontId="0" fillId="6" borderId="0" xfId="0" applyFont="1" applyFill="1" applyBorder="1" applyProtection="1"/>
    <xf numFmtId="0" fontId="0" fillId="6" borderId="7" xfId="0" applyFont="1" applyFill="1" applyBorder="1" applyProtection="1"/>
    <xf numFmtId="0" fontId="0" fillId="0" borderId="7" xfId="0" applyFont="1" applyBorder="1" applyProtection="1"/>
    <xf numFmtId="0" fontId="0" fillId="0" borderId="2" xfId="0" applyBorder="1" applyProtection="1">
      <protection locked="0"/>
    </xf>
    <xf numFmtId="0" fontId="0" fillId="0" borderId="2" xfId="0" applyBorder="1" applyProtection="1"/>
    <xf numFmtId="0" fontId="3" fillId="0" borderId="0" xfId="0" applyFont="1" applyProtection="1"/>
    <xf numFmtId="0" fontId="3" fillId="0" borderId="0" xfId="0" applyFont="1" applyAlignment="1" applyProtection="1">
      <alignment wrapText="1"/>
    </xf>
    <xf numFmtId="0" fontId="0" fillId="6" borderId="12" xfId="0" applyFont="1" applyFill="1" applyBorder="1" applyAlignment="1" applyProtection="1">
      <alignment horizontal="right"/>
      <protection locked="0"/>
    </xf>
    <xf numFmtId="0" fontId="0" fillId="6" borderId="13" xfId="0" applyFont="1" applyFill="1" applyBorder="1" applyAlignment="1" applyProtection="1">
      <alignment horizontal="right"/>
      <protection locked="0"/>
    </xf>
    <xf numFmtId="0" fontId="0" fillId="0" borderId="14" xfId="0" applyFont="1" applyBorder="1" applyAlignment="1" applyProtection="1">
      <alignment horizontal="right"/>
      <protection locked="0"/>
    </xf>
    <xf numFmtId="0" fontId="0" fillId="0" borderId="5" xfId="0" applyFont="1" applyBorder="1" applyAlignment="1" applyProtection="1">
      <alignment horizontal="right"/>
      <protection locked="0"/>
    </xf>
    <xf numFmtId="0" fontId="0" fillId="6" borderId="14" xfId="0" applyFont="1" applyFill="1" applyBorder="1" applyAlignment="1" applyProtection="1">
      <alignment horizontal="right"/>
      <protection locked="0"/>
    </xf>
    <xf numFmtId="0" fontId="0" fillId="6" borderId="5" xfId="0" applyFont="1" applyFill="1" applyBorder="1" applyAlignment="1" applyProtection="1">
      <alignment horizontal="right"/>
      <protection locked="0"/>
    </xf>
    <xf numFmtId="0" fontId="0" fillId="6" borderId="15" xfId="0" applyFont="1" applyFill="1" applyBorder="1" applyAlignment="1" applyProtection="1">
      <alignment horizontal="right"/>
      <protection locked="0"/>
    </xf>
    <xf numFmtId="0" fontId="0" fillId="6" borderId="9" xfId="0" applyFont="1" applyFill="1" applyBorder="1" applyAlignment="1" applyProtection="1">
      <alignment horizontal="right"/>
      <protection locked="0"/>
    </xf>
    <xf numFmtId="0" fontId="9" fillId="0" borderId="0" xfId="0" applyFont="1" applyFill="1" applyAlignment="1" applyProtection="1">
      <alignment vertical="center"/>
      <protection locked="0"/>
    </xf>
    <xf numFmtId="0" fontId="4" fillId="0" borderId="0" xfId="1" applyBorder="1" applyAlignment="1" applyProtection="1">
      <alignment horizontal="center"/>
      <protection locked="0"/>
    </xf>
    <xf numFmtId="0" fontId="6" fillId="0" borderId="0" xfId="0" applyFont="1" applyBorder="1" applyAlignment="1" applyProtection="1">
      <alignment horizontal="center"/>
      <protection locked="0"/>
    </xf>
    <xf numFmtId="0" fontId="0" fillId="0" borderId="0" xfId="0" applyFont="1" applyFill="1" applyBorder="1" applyProtection="1"/>
    <xf numFmtId="0" fontId="0" fillId="0" borderId="0" xfId="0" applyFont="1" applyFill="1" applyBorder="1" applyProtection="1">
      <protection locked="0"/>
    </xf>
    <xf numFmtId="0" fontId="0" fillId="6" borderId="22" xfId="0" applyFont="1" applyFill="1" applyBorder="1" applyProtection="1">
      <protection locked="0"/>
    </xf>
    <xf numFmtId="0" fontId="0" fillId="6" borderId="21" xfId="0" applyFont="1" applyFill="1" applyBorder="1" applyAlignment="1" applyProtection="1">
      <alignment wrapText="1"/>
    </xf>
    <xf numFmtId="0" fontId="0" fillId="6" borderId="21" xfId="0" applyFont="1" applyFill="1" applyBorder="1" applyAlignment="1" applyProtection="1"/>
    <xf numFmtId="0" fontId="0" fillId="0" borderId="23" xfId="0" applyFont="1" applyBorder="1" applyProtection="1"/>
    <xf numFmtId="0" fontId="0" fillId="0" borderId="24" xfId="0" applyFont="1" applyBorder="1" applyProtection="1">
      <protection locked="0"/>
    </xf>
    <xf numFmtId="0" fontId="0" fillId="0" borderId="2" xfId="0" applyNumberFormat="1" applyBorder="1" applyProtection="1">
      <protection locked="0"/>
    </xf>
    <xf numFmtId="0" fontId="0" fillId="0" borderId="25" xfId="0" applyBorder="1" applyProtection="1">
      <protection locked="0"/>
    </xf>
    <xf numFmtId="0" fontId="0" fillId="0" borderId="26" xfId="0" applyBorder="1" applyProtection="1">
      <protection locked="0"/>
    </xf>
    <xf numFmtId="0" fontId="3" fillId="0" borderId="27" xfId="0" applyFont="1" applyBorder="1" applyProtection="1"/>
    <xf numFmtId="0" fontId="2" fillId="3" borderId="0" xfId="0" applyFont="1" applyFill="1" applyAlignment="1" applyProtection="1"/>
    <xf numFmtId="0" fontId="2" fillId="0" borderId="0" xfId="0" applyFont="1" applyFill="1" applyAlignment="1" applyProtection="1"/>
    <xf numFmtId="0" fontId="0" fillId="0" borderId="28" xfId="0" applyBorder="1" applyProtection="1">
      <protection locked="0"/>
    </xf>
    <xf numFmtId="0" fontId="1" fillId="0" borderId="0" xfId="0" applyFont="1" applyFill="1" applyBorder="1" applyAlignment="1" applyProtection="1">
      <alignment horizontal="left"/>
    </xf>
    <xf numFmtId="0" fontId="0" fillId="0" borderId="0" xfId="0" applyFont="1" applyFill="1" applyBorder="1" applyAlignment="1" applyProtection="1">
      <alignment horizontal="center"/>
      <protection locked="0"/>
    </xf>
    <xf numFmtId="0" fontId="1" fillId="7" borderId="0" xfId="0" applyFont="1" applyFill="1" applyAlignment="1" applyProtection="1">
      <alignment horizontal="center" vertical="center" wrapText="1"/>
    </xf>
    <xf numFmtId="0" fontId="9" fillId="7" borderId="0" xfId="0" applyFont="1" applyFill="1" applyAlignment="1" applyProtection="1">
      <alignment horizontal="center" vertical="center"/>
    </xf>
    <xf numFmtId="0" fontId="5" fillId="4" borderId="0" xfId="0" applyFont="1" applyFill="1" applyBorder="1" applyAlignment="1" applyProtection="1">
      <alignment horizontal="center"/>
    </xf>
    <xf numFmtId="0" fontId="0" fillId="6" borderId="11" xfId="0" applyFont="1" applyFill="1" applyBorder="1" applyAlignment="1" applyProtection="1">
      <alignment horizontal="left"/>
    </xf>
    <xf numFmtId="0" fontId="0" fillId="6" borderId="16" xfId="0" applyFont="1" applyFill="1" applyBorder="1" applyAlignment="1" applyProtection="1">
      <alignment horizontal="left"/>
    </xf>
    <xf numFmtId="0" fontId="4" fillId="0" borderId="10" xfId="1" applyBorder="1" applyAlignment="1" applyProtection="1">
      <alignment horizontal="center"/>
      <protection locked="0"/>
    </xf>
    <xf numFmtId="0" fontId="6" fillId="0" borderId="10" xfId="0" applyFont="1" applyBorder="1" applyAlignment="1" applyProtection="1">
      <alignment horizontal="center"/>
      <protection locked="0"/>
    </xf>
    <xf numFmtId="0" fontId="0" fillId="0" borderId="1" xfId="0" applyBorder="1" applyAlignment="1" applyProtection="1">
      <alignment horizontal="center"/>
      <protection locked="0"/>
    </xf>
    <xf numFmtId="0" fontId="4" fillId="8" borderId="20" xfId="1" applyFill="1" applyBorder="1" applyProtection="1"/>
    <xf numFmtId="0" fontId="1" fillId="0" borderId="0" xfId="0" applyFont="1" applyFill="1" applyBorder="1" applyAlignment="1" applyProtection="1">
      <alignment horizontal="left"/>
    </xf>
    <xf numFmtId="0" fontId="0" fillId="0" borderId="1" xfId="0" applyFont="1" applyFill="1" applyBorder="1" applyAlignment="1" applyProtection="1">
      <alignment horizontal="center"/>
      <protection locked="0"/>
    </xf>
    <xf numFmtId="0" fontId="10" fillId="0" borderId="0" xfId="1" applyFont="1" applyAlignment="1" applyProtection="1">
      <alignment horizontal="left"/>
      <protection locked="0"/>
    </xf>
    <xf numFmtId="0" fontId="0" fillId="6" borderId="7" xfId="0" applyFont="1" applyFill="1" applyBorder="1" applyAlignment="1" applyProtection="1">
      <alignment horizontal="left"/>
    </xf>
    <xf numFmtId="0" fontId="0" fillId="6" borderId="8" xfId="0" applyFont="1" applyFill="1" applyBorder="1" applyAlignment="1" applyProtection="1">
      <alignment horizontal="left"/>
    </xf>
    <xf numFmtId="0" fontId="0" fillId="6" borderId="6" xfId="0" applyFont="1" applyFill="1" applyBorder="1" applyAlignment="1" applyProtection="1">
      <alignment horizontal="left"/>
      <protection locked="0"/>
    </xf>
    <xf numFmtId="0" fontId="0" fillId="6" borderId="19" xfId="0" applyFont="1" applyFill="1" applyBorder="1" applyAlignment="1" applyProtection="1">
      <alignment horizontal="left"/>
      <protection locked="0"/>
    </xf>
    <xf numFmtId="0" fontId="0" fillId="0" borderId="0" xfId="0" applyFont="1" applyAlignment="1" applyProtection="1">
      <alignment horizontal="left"/>
    </xf>
    <xf numFmtId="0" fontId="0" fillId="0" borderId="4" xfId="0" applyFont="1" applyBorder="1" applyAlignment="1" applyProtection="1">
      <alignment horizontal="left"/>
    </xf>
    <xf numFmtId="0" fontId="0" fillId="6" borderId="0" xfId="0" applyFont="1" applyFill="1" applyAlignment="1" applyProtection="1">
      <alignment horizontal="left"/>
    </xf>
    <xf numFmtId="0" fontId="0" fillId="6" borderId="4" xfId="0" applyFont="1" applyFill="1" applyBorder="1" applyAlignment="1" applyProtection="1">
      <alignment horizontal="left"/>
    </xf>
    <xf numFmtId="0" fontId="11" fillId="8" borderId="0" xfId="2" applyFont="1" applyBorder="1" applyAlignment="1" applyProtection="1">
      <alignment horizontal="left" wrapText="1"/>
      <protection locked="0"/>
    </xf>
    <xf numFmtId="0" fontId="2" fillId="2" borderId="0" xfId="0" applyFont="1" applyFill="1" applyBorder="1" applyAlignment="1" applyProtection="1">
      <alignment horizontal="center"/>
    </xf>
    <xf numFmtId="0" fontId="2" fillId="3" borderId="0" xfId="0" applyFont="1" applyFill="1" applyAlignment="1" applyProtection="1">
      <alignment horizontal="center"/>
    </xf>
    <xf numFmtId="0" fontId="1" fillId="4" borderId="0" xfId="0" applyFont="1" applyFill="1" applyAlignment="1" applyProtection="1">
      <alignment horizontal="left"/>
    </xf>
    <xf numFmtId="0" fontId="1" fillId="0" borderId="0" xfId="0" applyFont="1" applyAlignment="1" applyProtection="1">
      <alignment horizontal="left"/>
    </xf>
    <xf numFmtId="0" fontId="0" fillId="0" borderId="1" xfId="0" applyBorder="1" applyAlignment="1" applyProtection="1">
      <alignment horizontal="left"/>
      <protection locked="0"/>
    </xf>
    <xf numFmtId="0" fontId="0" fillId="0" borderId="3" xfId="0" applyBorder="1" applyAlignment="1" applyProtection="1">
      <alignment horizontal="left"/>
      <protection locked="0"/>
    </xf>
    <xf numFmtId="0" fontId="5" fillId="4" borderId="0" xfId="0" applyFont="1" applyFill="1" applyAlignment="1" applyProtection="1">
      <alignment horizontal="center"/>
    </xf>
  </cellXfs>
  <cellStyles count="3">
    <cellStyle name="Hyperlink" xfId="1" builtinId="8"/>
    <cellStyle name="Normal" xfId="0" builtinId="0"/>
    <cellStyle name="Note" xfId="2" builtinId="10"/>
  </cellStyles>
  <dxfs count="906">
    <dxf>
      <border diagonalUp="0" diagonalDown="0">
        <left style="thin">
          <color theme="2" tint="-9.9978637043366805E-2"/>
        </left>
        <right style="thin">
          <color theme="2" tint="-9.9978637043366805E-2"/>
        </right>
        <top/>
        <bottom/>
      </border>
      <protection locked="0" hidden="0"/>
    </dxf>
    <dxf>
      <numFmt numFmtId="0" formatCode="General"/>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numFmt numFmtId="0" formatCode="General"/>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numFmt numFmtId="0" formatCode="General"/>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1" hidden="0"/>
    </dxf>
    <dxf>
      <protection locked="0" hidden="0"/>
    </dxf>
    <dxf>
      <protection locked="0" hidden="0"/>
    </dxf>
    <dxf>
      <protection locked="1" hidden="0"/>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border diagonalUp="0" diagonalDown="0">
        <left style="thin">
          <color theme="2" tint="-9.9978637043366805E-2"/>
        </left>
        <right style="thin">
          <color theme="2" tint="-9.9978637043366805E-2"/>
        </right>
        <top/>
        <bottom/>
      </border>
      <protection locked="0" hidden="0"/>
    </dxf>
    <dxf>
      <numFmt numFmtId="0" formatCode="General"/>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numFmt numFmtId="0" formatCode="General"/>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numFmt numFmtId="0" formatCode="General"/>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1" hidden="0"/>
    </dxf>
    <dxf>
      <protection locked="0" hidden="0"/>
    </dxf>
    <dxf>
      <protection locked="0" hidden="0"/>
    </dxf>
    <dxf>
      <protection locked="1" hidden="0"/>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border diagonalUp="0" diagonalDown="0">
        <left style="thin">
          <color theme="2" tint="-9.9978637043366805E-2"/>
        </left>
        <right style="thin">
          <color theme="2" tint="-9.9978637043366805E-2"/>
        </right>
        <top/>
        <bottom/>
      </border>
      <protection locked="0" hidden="0"/>
    </dxf>
    <dxf>
      <numFmt numFmtId="0" formatCode="General"/>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numFmt numFmtId="0" formatCode="General"/>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numFmt numFmtId="0" formatCode="General"/>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1"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0" hidden="0"/>
    </dxf>
    <dxf>
      <border diagonalUp="0" diagonalDown="0" outline="0">
        <left style="thin">
          <color theme="2" tint="-9.9978637043366805E-2"/>
        </left>
        <right style="thin">
          <color theme="2" tint="-9.9978637043366805E-2"/>
        </right>
        <top/>
        <bottom/>
      </border>
    </dxf>
    <dxf>
      <border diagonalUp="0" diagonalDown="0">
        <left style="thin">
          <color theme="2" tint="-9.9978637043366805E-2"/>
        </left>
        <right style="thin">
          <color theme="2" tint="-9.9978637043366805E-2"/>
        </right>
        <top style="thin">
          <color theme="2" tint="-9.9978637043366805E-2"/>
        </top>
        <bottom style="thin">
          <color theme="2" tint="-9.9978637043366805E-2"/>
        </bottom>
        <vertical style="thin">
          <color theme="2" tint="-9.9978637043366805E-2"/>
        </vertical>
        <horizontal style="thin">
          <color theme="2" tint="-9.9978637043366805E-2"/>
        </horizontal>
      </border>
      <protection locked="1" hidden="0"/>
    </dxf>
    <dxf>
      <protection locked="0" hidden="0"/>
    </dxf>
    <dxf>
      <protection locked="0" hidden="0"/>
    </dxf>
    <dxf>
      <protection locked="1" hidden="0"/>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699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Outcome Measures  Demographics'!A1"/></Relationships>
</file>

<file path=xl/drawings/_rels/drawing3.xml.rels><?xml version="1.0" encoding="UTF-8" standalone="yes"?>
<Relationships xmlns="http://schemas.openxmlformats.org/package/2006/relationships"><Relationship Id="rId1" Type="http://schemas.openxmlformats.org/officeDocument/2006/relationships/hyperlink" Target="#'Outcome Measures  Demographics'!A1"/></Relationships>
</file>

<file path=xl/drawings/_rels/drawing4.xml.rels><?xml version="1.0" encoding="UTF-8" standalone="yes"?>
<Relationships xmlns="http://schemas.openxmlformats.org/package/2006/relationships"><Relationship Id="rId1" Type="http://schemas.openxmlformats.org/officeDocument/2006/relationships/hyperlink" Target="#'Outcome Measures  Demographics'!A1"/></Relationships>
</file>

<file path=xl/drawings/drawing1.xml><?xml version="1.0" encoding="utf-8"?>
<xdr:wsDr xmlns:xdr="http://schemas.openxmlformats.org/drawingml/2006/spreadsheetDrawing" xmlns:a="http://schemas.openxmlformats.org/drawingml/2006/main">
  <xdr:twoCellAnchor editAs="oneCell">
    <xdr:from>
      <xdr:col>1</xdr:col>
      <xdr:colOff>9526</xdr:colOff>
      <xdr:row>1</xdr:row>
      <xdr:rowOff>0</xdr:rowOff>
    </xdr:from>
    <xdr:to>
      <xdr:col>2</xdr:col>
      <xdr:colOff>0</xdr:colOff>
      <xdr:row>3</xdr:row>
      <xdr:rowOff>186975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artisticPhotocopy/>
                  </a14:imgEffect>
                </a14:imgLayer>
              </a14:imgProps>
            </a:ext>
          </a:extLst>
        </a:blip>
        <a:stretch>
          <a:fillRect/>
        </a:stretch>
      </xdr:blipFill>
      <xdr:spPr>
        <a:xfrm>
          <a:off x="371476" y="0"/>
          <a:ext cx="1390649" cy="567975"/>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514350</xdr:colOff>
      <xdr:row>3</xdr:row>
      <xdr:rowOff>171450</xdr:rowOff>
    </xdr:from>
    <xdr:to>
      <xdr:col>17</xdr:col>
      <xdr:colOff>9525</xdr:colOff>
      <xdr:row>5</xdr:row>
      <xdr:rowOff>142875</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4973300" y="742950"/>
          <a:ext cx="1724025" cy="3524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lang="en-US" sz="1200" b="1"/>
            <a:t>Return to Home Page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485775</xdr:colOff>
      <xdr:row>4</xdr:row>
      <xdr:rowOff>171450</xdr:rowOff>
    </xdr:from>
    <xdr:to>
      <xdr:col>16</xdr:col>
      <xdr:colOff>638175</xdr:colOff>
      <xdr:row>6</xdr:row>
      <xdr:rowOff>123825</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5144750" y="933450"/>
          <a:ext cx="1724025" cy="33337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lang="en-US" sz="1200" b="1"/>
            <a:t>Return to Home Page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495300</xdr:colOff>
      <xdr:row>3</xdr:row>
      <xdr:rowOff>180975</xdr:rowOff>
    </xdr:from>
    <xdr:to>
      <xdr:col>16</xdr:col>
      <xdr:colOff>647700</xdr:colOff>
      <xdr:row>5</xdr:row>
      <xdr:rowOff>133350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5011400" y="752475"/>
          <a:ext cx="1724025" cy="33337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lang="en-US" sz="1200" b="1"/>
            <a:t>Return to Home Page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8" displayName="Table8" ref="A9:R97" headerRowDxfId="642" dataDxfId="641" totalsRowDxfId="640">
  <autoFilter ref="A9:R97"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00000000-0010-0000-0000-000001000000}" name="County" totalsRowLabel="Total" dataDxfId="639" totalsRowDxfId="638"/>
    <tableColumn id="2" xr3:uid="{00000000-0010-0000-0000-000002000000}" name="Advice Only" dataDxfId="637" totalsRowDxfId="636"/>
    <tableColumn id="3" xr3:uid="{00000000-0010-0000-0000-000003000000}" name="Brief Service" dataDxfId="635" totalsRowDxfId="634"/>
    <tableColumn id="4" xr3:uid="{00000000-0010-0000-0000-000004000000}" name="Extended Representation" dataDxfId="633" totalsRowDxfId="632"/>
    <tableColumn id="5" xr3:uid="{00000000-0010-0000-0000-000005000000}" name="Total" dataDxfId="631" totalsRowDxfId="630">
      <calculatedColumnFormula>SUM(Table8[[#This Row],[Advice Only]:[Extended Representation]])</calculatedColumnFormula>
    </tableColumn>
    <tableColumn id="6" xr3:uid="{00000000-0010-0000-0000-000006000000}" name="Bankruptcy; Consumer" dataDxfId="629" totalsRowDxfId="628"/>
    <tableColumn id="7" xr3:uid="{00000000-0010-0000-0000-000007000000}" name="Community Economic Development" dataDxfId="627" totalsRowDxfId="626"/>
    <tableColumn id="8" xr3:uid="{00000000-0010-0000-0000-000008000000}" name="Criminal Expungement" dataDxfId="625" totalsRowDxfId="624"/>
    <tableColumn id="9" xr3:uid="{00000000-0010-0000-0000-000009000000}" name="Employment" dataDxfId="623" totalsRowDxfId="622"/>
    <tableColumn id="10" xr3:uid="{00000000-0010-0000-0000-00000A000000}" name="Family Law; Domestic Abuse" dataDxfId="621" totalsRowDxfId="620"/>
    <tableColumn id="11" xr3:uid="{00000000-0010-0000-0000-00000B000000}" name="Government Benefits" dataDxfId="619" totalsRowDxfId="618"/>
    <tableColumn id="12" xr3:uid="{00000000-0010-0000-0000-00000C000000}" name="Housing" dataDxfId="617" totalsRowDxfId="616"/>
    <tableColumn id="13" xr3:uid="{00000000-0010-0000-0000-00000D000000}" name="Immigration; Refugee" dataDxfId="615" totalsRowDxfId="614"/>
    <tableColumn id="14" xr3:uid="{00000000-0010-0000-0000-00000E000000}" name="Incapacity Planning" dataDxfId="613" totalsRowDxfId="612"/>
    <tableColumn id="15" xr3:uid="{00000000-0010-0000-0000-00000F000000}" name="Juvenile; Education" dataDxfId="611" totalsRowDxfId="610"/>
    <tableColumn id="16" xr3:uid="{00000000-0010-0000-0000-000010000000}" name="Other" dataDxfId="609" totalsRowDxfId="608"/>
    <tableColumn id="17" xr3:uid="{00000000-0010-0000-0000-000011000000}" name="Total2" totalsRowFunction="sum" dataDxfId="607" totalsRowDxfId="606">
      <calculatedColumnFormula>SUM(Table8[[#This Row],[Bankruptcy; Consumer]:[Other]])</calculatedColumnFormula>
    </tableColumn>
    <tableColumn id="18" xr3:uid="{87C42B0F-CB13-4869-ADE0-2ADC458E2E9B}" name="Other Description" dataDxfId="605" totalsRowDxfId="604">
      <calculatedColumnFormula>IF(P10=0,"","Enter Other Description")</calculatedColumnFormula>
    </tableColumn>
  </tableColumns>
  <tableStyleInfo name="TableStyleMedium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83" displayName="Table83" ref="A10:R98" headerRowDxfId="340" dataDxfId="339" totalsRowDxfId="338">
  <tableColumns count="18">
    <tableColumn id="1" xr3:uid="{00000000-0010-0000-0100-000001000000}" name="County" totalsRowLabel="Total" dataDxfId="337" totalsRowDxfId="336"/>
    <tableColumn id="2" xr3:uid="{00000000-0010-0000-0100-000002000000}" name="Advice Only" dataDxfId="335" totalsRowDxfId="334"/>
    <tableColumn id="3" xr3:uid="{00000000-0010-0000-0100-000003000000}" name="Brief Service" dataDxfId="333" totalsRowDxfId="332"/>
    <tableColumn id="4" xr3:uid="{00000000-0010-0000-0100-000004000000}" name="Extended Representation" dataDxfId="331" totalsRowDxfId="330"/>
    <tableColumn id="5" xr3:uid="{00000000-0010-0000-0100-000005000000}" name="Total" dataDxfId="329" totalsRowDxfId="328">
      <calculatedColumnFormula>SUM(Table83[[#This Row],[Advice Only]:[Extended Representation]])</calculatedColumnFormula>
    </tableColumn>
    <tableColumn id="6" xr3:uid="{00000000-0010-0000-0100-000006000000}" name="Bankruptcy; Consumer" dataDxfId="327" totalsRowDxfId="326"/>
    <tableColumn id="7" xr3:uid="{00000000-0010-0000-0100-000007000000}" name="Community Economic Development" dataDxfId="325" totalsRowDxfId="324"/>
    <tableColumn id="8" xr3:uid="{00000000-0010-0000-0100-000008000000}" name="Criminal Expungement" dataDxfId="323" totalsRowDxfId="322"/>
    <tableColumn id="9" xr3:uid="{00000000-0010-0000-0100-000009000000}" name="Employment" dataDxfId="321" totalsRowDxfId="320"/>
    <tableColumn id="10" xr3:uid="{00000000-0010-0000-0100-00000A000000}" name="Family Law; Domestic Abuse" dataDxfId="319" totalsRowDxfId="318"/>
    <tableColumn id="11" xr3:uid="{00000000-0010-0000-0100-00000B000000}" name="Government Benefits" dataDxfId="317" totalsRowDxfId="316"/>
    <tableColumn id="12" xr3:uid="{00000000-0010-0000-0100-00000C000000}" name="Housing" dataDxfId="315" totalsRowDxfId="314"/>
    <tableColumn id="13" xr3:uid="{00000000-0010-0000-0100-00000D000000}" name="Immigration; Refugee" dataDxfId="313" totalsRowDxfId="312"/>
    <tableColumn id="14" xr3:uid="{00000000-0010-0000-0100-00000E000000}" name="Incapacity Planning" dataDxfId="311" totalsRowDxfId="310"/>
    <tableColumn id="15" xr3:uid="{00000000-0010-0000-0100-00000F000000}" name="Juvenile; Education" dataDxfId="309" totalsRowDxfId="308"/>
    <tableColumn id="16" xr3:uid="{00000000-0010-0000-0100-000010000000}" name="Other" dataDxfId="307" totalsRowDxfId="306"/>
    <tableColumn id="17" xr3:uid="{00000000-0010-0000-0100-000011000000}" name="Total2" totalsRowFunction="sum" dataDxfId="305" totalsRowDxfId="304">
      <calculatedColumnFormula>SUM(Table83[[#This Row],[Bankruptcy; Consumer]:[Other]])</calculatedColumnFormula>
    </tableColumn>
    <tableColumn id="18" xr3:uid="{36CDC868-DC8B-47F2-ACF0-E816480F3215}" name="Other Description" dataDxfId="303" totalsRowDxfId="302">
      <calculatedColumnFormula>IF(P11=0,"","Enter examples of case types included in other")</calculatedColumnFormula>
    </tableColumn>
  </tableColumns>
  <tableStyleInfo name="TableStyleMedium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85" displayName="Table85" ref="A9:R97" headerRowDxfId="38" dataDxfId="37" totalsRowDxfId="36">
  <tableColumns count="18">
    <tableColumn id="1" xr3:uid="{00000000-0010-0000-0200-000001000000}" name="County" totalsRowLabel="Total" dataDxfId="35" totalsRowDxfId="34"/>
    <tableColumn id="2" xr3:uid="{00000000-0010-0000-0200-000002000000}" name="Advice Only" dataDxfId="33" totalsRowDxfId="32"/>
    <tableColumn id="3" xr3:uid="{00000000-0010-0000-0200-000003000000}" name="Brief Service" dataDxfId="31" totalsRowDxfId="30"/>
    <tableColumn id="4" xr3:uid="{00000000-0010-0000-0200-000004000000}" name="Extended Representation" dataDxfId="29" totalsRowDxfId="28"/>
    <tableColumn id="5" xr3:uid="{00000000-0010-0000-0200-000005000000}" name="Total" dataDxfId="27" totalsRowDxfId="26">
      <calculatedColumnFormula>SUM(Table85[[#This Row],[Advice Only]:[Extended Representation]])</calculatedColumnFormula>
    </tableColumn>
    <tableColumn id="6" xr3:uid="{00000000-0010-0000-0200-000006000000}" name="Bankruptcy; Consumer" dataDxfId="25" totalsRowDxfId="24"/>
    <tableColumn id="7" xr3:uid="{00000000-0010-0000-0200-000007000000}" name="Community Economic Development" dataDxfId="23" totalsRowDxfId="22"/>
    <tableColumn id="8" xr3:uid="{00000000-0010-0000-0200-000008000000}" name="Criminal Expungement" dataDxfId="21" totalsRowDxfId="20"/>
    <tableColumn id="9" xr3:uid="{00000000-0010-0000-0200-000009000000}" name="Employment" dataDxfId="19" totalsRowDxfId="18"/>
    <tableColumn id="10" xr3:uid="{00000000-0010-0000-0200-00000A000000}" name="Family Law; Domestic Abuse" dataDxfId="17" totalsRowDxfId="16"/>
    <tableColumn id="11" xr3:uid="{00000000-0010-0000-0200-00000B000000}" name="Government Benefits" dataDxfId="15" totalsRowDxfId="14"/>
    <tableColumn id="12" xr3:uid="{00000000-0010-0000-0200-00000C000000}" name="Housing" dataDxfId="13" totalsRowDxfId="12"/>
    <tableColumn id="13" xr3:uid="{00000000-0010-0000-0200-00000D000000}" name="Immigration; Refugee" dataDxfId="11" totalsRowDxfId="10"/>
    <tableColumn id="14" xr3:uid="{00000000-0010-0000-0200-00000E000000}" name="Incapacity Planning" dataDxfId="9" totalsRowDxfId="8"/>
    <tableColumn id="15" xr3:uid="{00000000-0010-0000-0200-00000F000000}" name="Juvenile; Education" dataDxfId="7" totalsRowDxfId="6"/>
    <tableColumn id="16" xr3:uid="{00000000-0010-0000-0200-000010000000}" name="Other" dataDxfId="5" totalsRowDxfId="4"/>
    <tableColumn id="17" xr3:uid="{00000000-0010-0000-0200-000011000000}" name="Total2" totalsRowFunction="sum" dataDxfId="3" totalsRowDxfId="2">
      <calculatedColumnFormula>SUM(Table85[[#This Row],[Bankruptcy; Consumer]:[Other]])</calculatedColumnFormula>
    </tableColumn>
    <tableColumn id="18" xr3:uid="{CACAAA54-C1A6-4A74-BD3C-14C710221104}" name="Other Description" dataDxfId="1" totalsRowDxfId="0">
      <calculatedColumnFormula>IF(P10=0,"","Enter examples of case types included in other")</calculatedColumnFormula>
    </tableColumn>
  </tableColumns>
  <tableStyleInfo name="TableStyleMedium18" showFirstColumn="0" showLastColumn="0" showRowStripes="1" showColumnStripes="0"/>
</table>
</file>

<file path=xl/theme/theme1.xml><?xml version="1.0" encoding="utf-8"?>
<a:theme xmlns:a="http://schemas.openxmlformats.org/drawingml/2006/main" name="Crop">
  <a:themeElements>
    <a:clrScheme name="Crop">
      <a:dk1>
        <a:sysClr val="windowText" lastClr="000000"/>
      </a:dk1>
      <a:lt1>
        <a:sysClr val="window" lastClr="FFFFFF"/>
      </a:lt1>
      <a:dk2>
        <a:srgbClr val="191B0E"/>
      </a:dk2>
      <a:lt2>
        <a:srgbClr val="EFEDE3"/>
      </a:lt2>
      <a:accent1>
        <a:srgbClr val="8C8D86"/>
      </a:accent1>
      <a:accent2>
        <a:srgbClr val="E6C069"/>
      </a:accent2>
      <a:accent3>
        <a:srgbClr val="897B61"/>
      </a:accent3>
      <a:accent4>
        <a:srgbClr val="8DAB8E"/>
      </a:accent4>
      <a:accent5>
        <a:srgbClr val="77A2BB"/>
      </a:accent5>
      <a:accent6>
        <a:srgbClr val="E28394"/>
      </a:accent6>
      <a:hlink>
        <a:srgbClr val="77A2BB"/>
      </a:hlink>
      <a:folHlink>
        <a:srgbClr val="957A99"/>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Crop">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in">
          <a:solidFill>
            <a:schemeClr val="phClr"/>
          </a:solidFill>
          <a:prstDash val="solid"/>
        </a:ln>
        <a:ln w="34925" cap="flat" cmpd="sng" algn="in">
          <a:solidFill>
            <a:schemeClr val="phClr"/>
          </a:solidFill>
          <a:prstDash val="solid"/>
        </a:ln>
        <a:ln w="19050" cap="flat" cmpd="sng" algn="in">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35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Crop" id="{EC9488ED-E761-4D60-9AC4-764D1FE2C171}" vid="{CE19780C-D67D-4C13-9DE9-A52BC3BA51B4}"/>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ncourts.gov/mncourtsgov/media/scao_library/documents/Data_Handbook_2021.doc"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57"/>
  <sheetViews>
    <sheetView showGridLines="0" tabSelected="1" zoomScaleNormal="100" zoomScalePageLayoutView="106" workbookViewId="0">
      <selection activeCell="G40" sqref="G40"/>
    </sheetView>
  </sheetViews>
  <sheetFormatPr defaultColWidth="9.140625" defaultRowHeight="15" x14ac:dyDescent="0.25"/>
  <cols>
    <col min="1" max="1" width="5" style="1" customWidth="1"/>
    <col min="2" max="2" width="21" style="1" customWidth="1"/>
    <col min="3" max="3" width="15.140625" style="1" customWidth="1"/>
    <col min="4" max="4" width="13.28515625" style="1" customWidth="1"/>
    <col min="5" max="5" width="15.5703125" style="1" customWidth="1"/>
    <col min="6" max="6" width="13" style="1" customWidth="1"/>
    <col min="7" max="7" width="13.28515625" style="1" customWidth="1"/>
    <col min="8" max="8" width="12.7109375" style="1" customWidth="1"/>
    <col min="9" max="9" width="13.7109375" style="1" customWidth="1"/>
    <col min="10" max="10" width="10.28515625" style="1" customWidth="1"/>
    <col min="11" max="11" width="9.140625" style="1" customWidth="1"/>
    <col min="12" max="16384" width="9.140625" style="1"/>
  </cols>
  <sheetData>
    <row r="1" spans="2:10" ht="6" customHeight="1" x14ac:dyDescent="0.25"/>
    <row r="2" spans="2:10" ht="15" customHeight="1" x14ac:dyDescent="0.25">
      <c r="C2" s="61" t="s">
        <v>170</v>
      </c>
      <c r="D2" s="62"/>
      <c r="E2" s="62"/>
      <c r="G2" s="42"/>
    </row>
    <row r="3" spans="2:10" ht="15" customHeight="1" x14ac:dyDescent="0.25">
      <c r="C3" s="62"/>
      <c r="D3" s="62"/>
      <c r="E3" s="62"/>
      <c r="F3" s="2"/>
      <c r="G3" s="42"/>
    </row>
    <row r="4" spans="2:10" ht="15" customHeight="1" x14ac:dyDescent="0.25">
      <c r="C4" s="62"/>
      <c r="D4" s="62"/>
      <c r="E4" s="62"/>
      <c r="F4" s="2"/>
      <c r="G4" s="42"/>
    </row>
    <row r="6" spans="2:10" x14ac:dyDescent="0.25">
      <c r="B6" s="20" t="s">
        <v>0</v>
      </c>
      <c r="C6" s="20"/>
      <c r="D6" s="68"/>
      <c r="E6" s="68"/>
      <c r="F6" s="68"/>
      <c r="G6" s="68"/>
      <c r="H6" s="68"/>
    </row>
    <row r="7" spans="2:10" ht="9.75" customHeight="1" x14ac:dyDescent="0.25">
      <c r="B7" s="3"/>
      <c r="C7" s="3"/>
      <c r="D7" s="4"/>
      <c r="E7" s="4"/>
      <c r="F7" s="4"/>
      <c r="G7" s="4"/>
    </row>
    <row r="8" spans="2:10" x14ac:dyDescent="0.25">
      <c r="B8" s="20" t="s">
        <v>1</v>
      </c>
      <c r="C8" s="68"/>
      <c r="D8" s="68"/>
      <c r="E8" s="21" t="s">
        <v>159</v>
      </c>
      <c r="F8" s="66"/>
      <c r="G8" s="67"/>
      <c r="H8" s="67"/>
      <c r="I8" s="6"/>
    </row>
    <row r="9" spans="2:10" x14ac:dyDescent="0.25">
      <c r="B9" s="3"/>
      <c r="C9" s="4"/>
      <c r="D9" s="4"/>
      <c r="E9" s="5"/>
      <c r="F9" s="43"/>
      <c r="G9" s="44"/>
      <c r="H9" s="44"/>
      <c r="I9" s="6"/>
    </row>
    <row r="10" spans="2:10" ht="9.75" customHeight="1" x14ac:dyDescent="0.25">
      <c r="B10" s="3"/>
      <c r="C10" s="6"/>
      <c r="D10" s="6"/>
      <c r="E10" s="5"/>
      <c r="F10" s="4"/>
      <c r="G10" s="7"/>
      <c r="H10" s="6"/>
      <c r="I10" s="6"/>
    </row>
    <row r="11" spans="2:10" x14ac:dyDescent="0.25">
      <c r="B11" s="69" t="s">
        <v>172</v>
      </c>
      <c r="C11" s="69"/>
      <c r="D11" s="69"/>
      <c r="E11" s="69"/>
      <c r="F11" s="69"/>
      <c r="G11" s="69"/>
      <c r="H11" s="69"/>
      <c r="I11" s="6"/>
    </row>
    <row r="12" spans="2:10" x14ac:dyDescent="0.25">
      <c r="I12" s="6"/>
    </row>
    <row r="14" spans="2:10" ht="15.75" x14ac:dyDescent="0.25">
      <c r="B14" s="63" t="s">
        <v>161</v>
      </c>
      <c r="C14" s="63"/>
      <c r="D14" s="63"/>
      <c r="E14" s="63"/>
      <c r="F14" s="63"/>
      <c r="G14" s="63"/>
      <c r="H14" s="63"/>
      <c r="I14" s="8"/>
      <c r="J14" s="8"/>
    </row>
    <row r="15" spans="2:10" x14ac:dyDescent="0.25">
      <c r="B15" s="20" t="s">
        <v>112</v>
      </c>
      <c r="C15" s="72" t="s">
        <v>113</v>
      </c>
      <c r="D15" s="72"/>
    </row>
    <row r="16" spans="2:10" x14ac:dyDescent="0.25">
      <c r="B16" s="20" t="s">
        <v>112</v>
      </c>
      <c r="C16" s="72" t="s">
        <v>160</v>
      </c>
      <c r="D16" s="72"/>
    </row>
    <row r="17" spans="1:12" ht="15" customHeight="1" x14ac:dyDescent="0.25">
      <c r="B17" s="20" t="s">
        <v>112</v>
      </c>
      <c r="C17" s="72" t="s">
        <v>114</v>
      </c>
      <c r="D17" s="72"/>
    </row>
    <row r="18" spans="1:12" x14ac:dyDescent="0.25">
      <c r="D18" s="2"/>
      <c r="E18" s="2"/>
      <c r="F18" s="2"/>
      <c r="G18" s="2"/>
      <c r="H18" s="9"/>
    </row>
    <row r="19" spans="1:12" ht="15.75" x14ac:dyDescent="0.25">
      <c r="B19" s="63" t="s">
        <v>122</v>
      </c>
      <c r="C19" s="63"/>
      <c r="D19" s="63"/>
      <c r="E19" s="63"/>
      <c r="F19" s="63"/>
      <c r="G19" s="63"/>
      <c r="H19" s="63"/>
      <c r="I19" s="8"/>
      <c r="J19" s="8"/>
    </row>
    <row r="20" spans="1:12" ht="15.75" thickBot="1" x14ac:dyDescent="0.3"/>
    <row r="21" spans="1:12" ht="39.75" thickBot="1" x14ac:dyDescent="0.3">
      <c r="B21" s="22" t="s">
        <v>134</v>
      </c>
      <c r="C21" s="22" t="s">
        <v>136</v>
      </c>
      <c r="D21" s="22"/>
      <c r="E21" s="22" t="s">
        <v>158</v>
      </c>
      <c r="F21" s="22" t="s">
        <v>130</v>
      </c>
      <c r="G21" s="22" t="s">
        <v>131</v>
      </c>
      <c r="H21" s="22" t="s">
        <v>135</v>
      </c>
    </row>
    <row r="22" spans="1:12" x14ac:dyDescent="0.25">
      <c r="B22" s="64" t="s">
        <v>123</v>
      </c>
      <c r="C22" s="64"/>
      <c r="D22" s="64"/>
      <c r="E22" s="65"/>
      <c r="F22" s="34"/>
      <c r="G22" s="34"/>
      <c r="H22" s="35"/>
    </row>
    <row r="23" spans="1:12" x14ac:dyDescent="0.25">
      <c r="B23" s="77" t="s">
        <v>124</v>
      </c>
      <c r="C23" s="77"/>
      <c r="D23" s="77"/>
      <c r="E23" s="78"/>
      <c r="F23" s="36"/>
      <c r="G23" s="36"/>
      <c r="H23" s="37"/>
    </row>
    <row r="24" spans="1:12" ht="15" customHeight="1" x14ac:dyDescent="0.25">
      <c r="B24" s="79" t="s">
        <v>125</v>
      </c>
      <c r="C24" s="79"/>
      <c r="D24" s="79"/>
      <c r="E24" s="80"/>
      <c r="F24" s="38"/>
      <c r="G24" s="38"/>
      <c r="H24" s="39"/>
      <c r="I24" s="3"/>
      <c r="J24" s="3"/>
      <c r="K24" s="3"/>
      <c r="L24" s="3"/>
    </row>
    <row r="25" spans="1:12" x14ac:dyDescent="0.25">
      <c r="A25" s="9"/>
      <c r="B25" s="77" t="s">
        <v>126</v>
      </c>
      <c r="C25" s="77"/>
      <c r="D25" s="77"/>
      <c r="E25" s="78"/>
      <c r="F25" s="36"/>
      <c r="G25" s="36"/>
      <c r="H25" s="37"/>
      <c r="I25" s="3"/>
      <c r="J25" s="3"/>
      <c r="K25" s="3"/>
      <c r="L25" s="3"/>
    </row>
    <row r="26" spans="1:12" x14ac:dyDescent="0.25">
      <c r="B26" s="79" t="s">
        <v>127</v>
      </c>
      <c r="C26" s="79"/>
      <c r="D26" s="79"/>
      <c r="E26" s="80"/>
      <c r="F26" s="38"/>
      <c r="G26" s="38"/>
      <c r="H26" s="39"/>
    </row>
    <row r="27" spans="1:12" x14ac:dyDescent="0.25">
      <c r="B27" s="77" t="s">
        <v>128</v>
      </c>
      <c r="C27" s="77"/>
      <c r="D27" s="77"/>
      <c r="E27" s="78"/>
      <c r="F27" s="36"/>
      <c r="G27" s="36"/>
      <c r="H27" s="37"/>
    </row>
    <row r="28" spans="1:12" ht="15.75" thickBot="1" x14ac:dyDescent="0.3">
      <c r="B28" s="73" t="s">
        <v>129</v>
      </c>
      <c r="C28" s="73"/>
      <c r="D28" s="73"/>
      <c r="E28" s="74"/>
      <c r="F28" s="40"/>
      <c r="G28" s="40"/>
      <c r="H28" s="41"/>
    </row>
    <row r="30" spans="1:12" ht="16.5" thickBot="1" x14ac:dyDescent="0.3">
      <c r="B30" s="23" t="s">
        <v>137</v>
      </c>
      <c r="C30" s="19"/>
      <c r="D30" s="19"/>
      <c r="E30" s="19"/>
    </row>
    <row r="31" spans="1:12" ht="44.25" customHeight="1" thickBot="1" x14ac:dyDescent="0.3">
      <c r="B31" s="22" t="s">
        <v>130</v>
      </c>
      <c r="C31" s="22"/>
      <c r="D31" s="22" t="s">
        <v>136</v>
      </c>
      <c r="E31" s="22" t="s">
        <v>138</v>
      </c>
      <c r="F31" s="22" t="s">
        <v>132</v>
      </c>
      <c r="G31" s="22" t="s">
        <v>139</v>
      </c>
      <c r="H31" s="22" t="s">
        <v>133</v>
      </c>
    </row>
    <row r="32" spans="1:12" ht="15.75" thickBot="1" x14ac:dyDescent="0.3">
      <c r="B32" s="75"/>
      <c r="C32" s="75"/>
      <c r="D32" s="76"/>
      <c r="E32" s="14"/>
      <c r="F32" s="14"/>
      <c r="G32" s="14"/>
      <c r="H32" s="15"/>
    </row>
    <row r="34" spans="2:8" ht="16.5" thickBot="1" x14ac:dyDescent="0.3">
      <c r="B34" s="23" t="s">
        <v>140</v>
      </c>
      <c r="C34" s="19"/>
      <c r="D34" s="19"/>
      <c r="E34" s="19"/>
    </row>
    <row r="35" spans="2:8" ht="45" customHeight="1" thickBot="1" x14ac:dyDescent="0.3">
      <c r="B35" s="22" t="s">
        <v>130</v>
      </c>
      <c r="C35" s="22"/>
      <c r="D35" s="22" t="s">
        <v>136</v>
      </c>
      <c r="E35" s="22" t="s">
        <v>138</v>
      </c>
      <c r="F35" s="22" t="s">
        <v>132</v>
      </c>
      <c r="G35" s="22" t="s">
        <v>139</v>
      </c>
      <c r="H35" s="22" t="s">
        <v>133</v>
      </c>
    </row>
    <row r="36" spans="2:8" ht="15.75" thickBot="1" x14ac:dyDescent="0.3">
      <c r="B36" s="75"/>
      <c r="C36" s="75"/>
      <c r="D36" s="76"/>
      <c r="E36" s="14"/>
      <c r="F36" s="14"/>
      <c r="G36" s="14"/>
      <c r="H36" s="15"/>
    </row>
    <row r="38" spans="2:8" ht="15.75" x14ac:dyDescent="0.25">
      <c r="B38" s="63" t="s">
        <v>173</v>
      </c>
      <c r="C38" s="63"/>
      <c r="D38" s="63"/>
      <c r="E38" s="63"/>
      <c r="F38" s="63"/>
      <c r="G38" s="63"/>
      <c r="H38" s="63"/>
    </row>
    <row r="39" spans="2:8" x14ac:dyDescent="0.25">
      <c r="B39" s="16"/>
      <c r="C39" s="16"/>
      <c r="D39" s="16"/>
      <c r="E39" s="16"/>
      <c r="F39" s="16"/>
    </row>
    <row r="40" spans="2:8" x14ac:dyDescent="0.25">
      <c r="B40" s="70" t="s">
        <v>157</v>
      </c>
      <c r="C40" s="70"/>
      <c r="D40" s="70"/>
      <c r="E40" s="71"/>
      <c r="F40" s="71"/>
    </row>
    <row r="41" spans="2:8" x14ac:dyDescent="0.25">
      <c r="B41" s="59"/>
      <c r="C41" s="59"/>
      <c r="D41" s="59"/>
      <c r="E41" s="60"/>
      <c r="F41" s="60"/>
    </row>
    <row r="42" spans="2:8" ht="15.75" x14ac:dyDescent="0.25">
      <c r="B42" s="63" t="s">
        <v>162</v>
      </c>
      <c r="C42" s="63"/>
      <c r="D42" s="63"/>
      <c r="E42" s="63"/>
      <c r="F42" s="63"/>
      <c r="G42" s="63"/>
      <c r="H42" s="63"/>
    </row>
    <row r="43" spans="2:8" ht="15.75" thickBot="1" x14ac:dyDescent="0.3">
      <c r="E43" s="17"/>
    </row>
    <row r="44" spans="2:8" ht="15.75" thickBot="1" x14ac:dyDescent="0.3">
      <c r="B44" s="24" t="s">
        <v>141</v>
      </c>
      <c r="C44" s="24" t="s">
        <v>12</v>
      </c>
      <c r="E44" s="24" t="s">
        <v>142</v>
      </c>
      <c r="F44" s="24" t="s">
        <v>12</v>
      </c>
    </row>
    <row r="45" spans="2:8" x14ac:dyDescent="0.25">
      <c r="B45" s="25" t="s">
        <v>143</v>
      </c>
      <c r="C45" s="10"/>
      <c r="E45" s="25" t="s">
        <v>149</v>
      </c>
      <c r="F45" s="10"/>
    </row>
    <row r="46" spans="2:8" x14ac:dyDescent="0.25">
      <c r="B46" s="26" t="s">
        <v>144</v>
      </c>
      <c r="C46" s="11"/>
      <c r="E46" s="26" t="s">
        <v>150</v>
      </c>
      <c r="F46" s="11"/>
    </row>
    <row r="47" spans="2:8" x14ac:dyDescent="0.25">
      <c r="B47" s="27" t="s">
        <v>145</v>
      </c>
      <c r="C47" s="12"/>
      <c r="E47" s="27" t="s">
        <v>31</v>
      </c>
      <c r="F47" s="12"/>
    </row>
    <row r="48" spans="2:8" ht="15.75" thickBot="1" x14ac:dyDescent="0.3">
      <c r="B48" s="26" t="s">
        <v>146</v>
      </c>
      <c r="C48" s="11"/>
      <c r="E48" s="29" t="s">
        <v>148</v>
      </c>
      <c r="F48" s="18"/>
    </row>
    <row r="49" spans="2:6" x14ac:dyDescent="0.25">
      <c r="B49" s="27" t="s">
        <v>147</v>
      </c>
      <c r="C49" s="12"/>
      <c r="E49" s="17"/>
    </row>
    <row r="50" spans="2:6" x14ac:dyDescent="0.25">
      <c r="B50" s="26" t="s">
        <v>31</v>
      </c>
      <c r="C50" s="11"/>
      <c r="E50" s="17"/>
    </row>
    <row r="51" spans="2:6" ht="15.75" thickBot="1" x14ac:dyDescent="0.3">
      <c r="B51" s="28" t="s">
        <v>148</v>
      </c>
      <c r="C51" s="13"/>
      <c r="E51" s="17"/>
    </row>
    <row r="52" spans="2:6" ht="15.75" thickBot="1" x14ac:dyDescent="0.3">
      <c r="E52" s="17"/>
    </row>
    <row r="53" spans="2:6" ht="15.75" thickBot="1" x14ac:dyDescent="0.3">
      <c r="B53" s="24" t="s">
        <v>166</v>
      </c>
      <c r="C53" s="24" t="s">
        <v>12</v>
      </c>
      <c r="E53" s="24" t="s">
        <v>164</v>
      </c>
      <c r="F53" s="24" t="s">
        <v>12</v>
      </c>
    </row>
    <row r="54" spans="2:6" ht="30.75" thickBot="1" x14ac:dyDescent="0.3">
      <c r="B54" s="25" t="s">
        <v>151</v>
      </c>
      <c r="C54" s="10"/>
      <c r="E54" s="48" t="s">
        <v>155</v>
      </c>
      <c r="F54" s="47"/>
    </row>
    <row r="55" spans="2:6" ht="15.75" thickBot="1" x14ac:dyDescent="0.3">
      <c r="B55" s="26" t="s">
        <v>152</v>
      </c>
      <c r="C55" s="11"/>
      <c r="E55" s="45"/>
      <c r="F55" s="46"/>
    </row>
    <row r="56" spans="2:6" ht="15.75" thickBot="1" x14ac:dyDescent="0.3">
      <c r="B56" s="27" t="s">
        <v>153</v>
      </c>
      <c r="C56" s="12"/>
      <c r="E56" s="24" t="s">
        <v>163</v>
      </c>
      <c r="F56" s="24" t="s">
        <v>12</v>
      </c>
    </row>
    <row r="57" spans="2:6" ht="15.75" thickBot="1" x14ac:dyDescent="0.3">
      <c r="B57" s="50" t="s">
        <v>154</v>
      </c>
      <c r="C57" s="51"/>
      <c r="E57" s="49" t="s">
        <v>156</v>
      </c>
      <c r="F57" s="47"/>
    </row>
  </sheetData>
  <sheetProtection algorithmName="SHA-512" hashValue="MF1EaOqa3f93aQ5iXzuku/PAozNWyz9JCfw7RvwtG6svXwSMAVnkgdQmaXdM9HsykkELm6A8uqcwuRj8GjuSYA==" saltValue="uF83ERb2Zop7/eNi0lb3XQ==" spinCount="100000" sheet="1" objects="1" scenarios="1"/>
  <mergeCells count="23">
    <mergeCell ref="B42:H42"/>
    <mergeCell ref="B40:D40"/>
    <mergeCell ref="E40:F40"/>
    <mergeCell ref="C15:D15"/>
    <mergeCell ref="C16:D16"/>
    <mergeCell ref="C17:D17"/>
    <mergeCell ref="B28:E28"/>
    <mergeCell ref="B32:D32"/>
    <mergeCell ref="B36:D36"/>
    <mergeCell ref="B38:H38"/>
    <mergeCell ref="B23:E23"/>
    <mergeCell ref="B24:E24"/>
    <mergeCell ref="B25:E25"/>
    <mergeCell ref="B26:E26"/>
    <mergeCell ref="B27:E27"/>
    <mergeCell ref="C2:E4"/>
    <mergeCell ref="B14:H14"/>
    <mergeCell ref="B19:H19"/>
    <mergeCell ref="B22:E22"/>
    <mergeCell ref="F8:H8"/>
    <mergeCell ref="C8:D8"/>
    <mergeCell ref="D6:H6"/>
    <mergeCell ref="B11:H11"/>
  </mergeCells>
  <hyperlinks>
    <hyperlink ref="C15" location="'Staff Attorneys and Advocates'!A1" display="Staff Attorneys and Advocates" xr:uid="{00000000-0004-0000-0000-000000000000}"/>
    <hyperlink ref="C16" location="'Volunteer Attorneys'!A1" display="Volunteer Attorneys" xr:uid="{00000000-0004-0000-0000-000001000000}"/>
    <hyperlink ref="C17" location="'Judicare or Contract Attorneys'!A1" display="Judicare or Contract Attorneys" xr:uid="{00000000-0004-0000-0000-000002000000}"/>
    <hyperlink ref="C16:D16" location="'Pro Bono Attorneys'!A1" display="Pro Bono Attorneys" xr:uid="{00000000-0004-0000-0000-000003000000}"/>
    <hyperlink ref="B11:H11" r:id="rId1" display="Important Note:  You can check the LSAC Data Collection Handbook if you have questions about definitions of terms." xr:uid="{66F4B95B-CE8B-426D-BEA3-9A337703F850}"/>
  </hyperlinks>
  <printOptions horizontalCentered="1"/>
  <pageMargins left="0.7" right="0.7" top="0.75" bottom="0.75" header="0.3" footer="0.3"/>
  <pageSetup scale="7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98"/>
  <sheetViews>
    <sheetView showGridLines="0" zoomScaleNormal="100" workbookViewId="0">
      <pane xSplit="1" ySplit="9" topLeftCell="B10" activePane="bottomRight" state="frozen"/>
      <selection pane="topRight" activeCell="B1" sqref="B1"/>
      <selection pane="bottomLeft" activeCell="A9" sqref="A9"/>
      <selection pane="bottomRight" activeCell="D14" sqref="D14"/>
    </sheetView>
  </sheetViews>
  <sheetFormatPr defaultColWidth="9.140625" defaultRowHeight="15" x14ac:dyDescent="0.25"/>
  <cols>
    <col min="1" max="1" width="17.5703125" style="1" customWidth="1"/>
    <col min="2" max="3" width="13.7109375" style="1" customWidth="1"/>
    <col min="4" max="4" width="16.7109375" style="1" customWidth="1"/>
    <col min="5" max="5" width="9.85546875" style="1" customWidth="1"/>
    <col min="6" max="6" width="16.7109375" style="1" customWidth="1"/>
    <col min="7" max="7" width="20.5703125" style="1" customWidth="1"/>
    <col min="8" max="8" width="16.7109375" style="1" customWidth="1"/>
    <col min="9" max="9" width="13.7109375" style="1" customWidth="1"/>
    <col min="10" max="11" width="16.7109375" style="1" customWidth="1"/>
    <col min="12" max="12" width="13.7109375" style="1" customWidth="1"/>
    <col min="13" max="13" width="16.7109375" style="1" customWidth="1"/>
    <col min="14" max="15" width="13.7109375" style="1" customWidth="1"/>
    <col min="16" max="17" width="9.85546875" style="1" customWidth="1"/>
    <col min="18" max="18" width="196.7109375" style="1" customWidth="1"/>
    <col min="19" max="16384" width="9.140625" style="1"/>
  </cols>
  <sheetData>
    <row r="1" spans="1:29" ht="15" customHeight="1" x14ac:dyDescent="0.25">
      <c r="A1" s="84" t="s">
        <v>2</v>
      </c>
      <c r="B1" s="84"/>
      <c r="C1" s="84"/>
      <c r="D1" s="84"/>
      <c r="E1" s="86"/>
      <c r="F1" s="86"/>
      <c r="G1" s="86"/>
      <c r="H1" s="7"/>
      <c r="I1" s="81" t="s">
        <v>167</v>
      </c>
      <c r="J1" s="81"/>
      <c r="K1" s="81"/>
      <c r="L1" s="81"/>
      <c r="M1" s="81"/>
    </row>
    <row r="2" spans="1:29" x14ac:dyDescent="0.25">
      <c r="A2" s="85" t="s">
        <v>3</v>
      </c>
      <c r="B2" s="85"/>
      <c r="C2" s="85"/>
      <c r="D2" s="85"/>
      <c r="E2" s="87"/>
      <c r="F2" s="87"/>
      <c r="G2" s="87"/>
      <c r="H2" s="7"/>
      <c r="I2" s="81"/>
      <c r="J2" s="81"/>
      <c r="K2" s="81"/>
      <c r="L2" s="81"/>
      <c r="M2" s="81"/>
    </row>
    <row r="3" spans="1:29" x14ac:dyDescent="0.25">
      <c r="A3" s="84" t="s">
        <v>4</v>
      </c>
      <c r="B3" s="84"/>
      <c r="C3" s="84"/>
      <c r="D3" s="84"/>
      <c r="E3" s="87"/>
      <c r="F3" s="87"/>
      <c r="G3" s="87"/>
      <c r="H3" s="7"/>
      <c r="I3" s="81"/>
      <c r="J3" s="81"/>
      <c r="K3" s="81"/>
      <c r="L3" s="81"/>
      <c r="M3" s="81"/>
    </row>
    <row r="4" spans="1:29" x14ac:dyDescent="0.25">
      <c r="A4" s="85" t="s">
        <v>5</v>
      </c>
      <c r="B4" s="85"/>
      <c r="C4" s="85"/>
      <c r="D4" s="85"/>
      <c r="E4" s="87"/>
      <c r="F4" s="87"/>
      <c r="G4" s="87"/>
      <c r="H4" s="7"/>
      <c r="I4" s="81"/>
      <c r="J4" s="81"/>
      <c r="K4" s="81"/>
      <c r="L4" s="81"/>
      <c r="M4" s="81"/>
    </row>
    <row r="7" spans="1:29" ht="15.75" x14ac:dyDescent="0.25">
      <c r="A7" s="88" t="s">
        <v>171</v>
      </c>
      <c r="B7" s="88"/>
      <c r="C7" s="88"/>
      <c r="D7" s="88"/>
      <c r="E7" s="88"/>
      <c r="F7" s="88"/>
      <c r="G7" s="88"/>
      <c r="H7" s="88"/>
      <c r="I7" s="88"/>
      <c r="J7" s="88"/>
      <c r="K7" s="88"/>
      <c r="L7" s="88"/>
      <c r="M7" s="88"/>
      <c r="N7" s="88"/>
      <c r="O7" s="88"/>
      <c r="P7" s="88"/>
      <c r="Q7" s="88"/>
    </row>
    <row r="8" spans="1:29" x14ac:dyDescent="0.25">
      <c r="A8" s="82" t="s">
        <v>7</v>
      </c>
      <c r="B8" s="82"/>
      <c r="C8" s="82"/>
      <c r="D8" s="82"/>
      <c r="E8" s="82"/>
      <c r="F8" s="83" t="s">
        <v>20</v>
      </c>
      <c r="G8" s="83"/>
      <c r="H8" s="83"/>
      <c r="I8" s="83"/>
      <c r="J8" s="83"/>
      <c r="K8" s="83"/>
      <c r="L8" s="83"/>
      <c r="M8" s="83"/>
      <c r="N8" s="83"/>
      <c r="O8" s="83"/>
      <c r="P8" s="83"/>
      <c r="Q8" s="83"/>
      <c r="R8" s="56"/>
      <c r="S8" s="57"/>
      <c r="T8" s="57"/>
      <c r="U8" s="57"/>
      <c r="V8" s="57"/>
      <c r="W8" s="57"/>
      <c r="X8" s="57"/>
      <c r="Y8" s="57"/>
      <c r="Z8" s="57"/>
      <c r="AA8" s="57"/>
      <c r="AB8" s="57"/>
      <c r="AC8" s="57"/>
    </row>
    <row r="9" spans="1:29" ht="33" customHeight="1" x14ac:dyDescent="0.25">
      <c r="A9" s="32" t="s">
        <v>6</v>
      </c>
      <c r="B9" s="32" t="s">
        <v>9</v>
      </c>
      <c r="C9" s="32" t="s">
        <v>10</v>
      </c>
      <c r="D9" s="33" t="s">
        <v>11</v>
      </c>
      <c r="E9" s="32" t="s">
        <v>12</v>
      </c>
      <c r="F9" s="33" t="s">
        <v>21</v>
      </c>
      <c r="G9" s="33" t="s">
        <v>22</v>
      </c>
      <c r="H9" s="33" t="s">
        <v>23</v>
      </c>
      <c r="I9" s="32" t="s">
        <v>24</v>
      </c>
      <c r="J9" s="33" t="s">
        <v>25</v>
      </c>
      <c r="K9" s="33" t="s">
        <v>26</v>
      </c>
      <c r="L9" s="32" t="s">
        <v>27</v>
      </c>
      <c r="M9" s="33" t="s">
        <v>28</v>
      </c>
      <c r="N9" s="33" t="s">
        <v>29</v>
      </c>
      <c r="O9" s="33" t="s">
        <v>30</v>
      </c>
      <c r="P9" s="32" t="s">
        <v>31</v>
      </c>
      <c r="Q9" s="32" t="s">
        <v>32</v>
      </c>
      <c r="R9" s="55" t="s">
        <v>165</v>
      </c>
    </row>
    <row r="10" spans="1:29" x14ac:dyDescent="0.25">
      <c r="A10" s="31" t="s">
        <v>8</v>
      </c>
      <c r="B10" s="30"/>
      <c r="C10" s="30"/>
      <c r="D10" s="30"/>
      <c r="E10" s="31">
        <f>SUM(Table8[[#This Row],[Advice Only]:[Extended Representation]])</f>
        <v>0</v>
      </c>
      <c r="F10" s="30"/>
      <c r="G10" s="30"/>
      <c r="H10" s="30"/>
      <c r="I10" s="30"/>
      <c r="J10" s="30"/>
      <c r="K10" s="30"/>
      <c r="L10" s="30"/>
      <c r="M10" s="30"/>
      <c r="N10" s="30"/>
      <c r="O10" s="30"/>
      <c r="P10" s="30"/>
      <c r="Q10" s="31">
        <f>SUM(Table8[[#This Row],[Bankruptcy; Consumer]:[Other]])</f>
        <v>0</v>
      </c>
      <c r="R10" s="52" t="str">
        <f>IF(P10=0,"","Enter examples of case types included in other")</f>
        <v/>
      </c>
    </row>
    <row r="11" spans="1:29" x14ac:dyDescent="0.25">
      <c r="A11" s="31" t="s">
        <v>13</v>
      </c>
      <c r="B11" s="30"/>
      <c r="C11" s="30"/>
      <c r="D11" s="30"/>
      <c r="E11" s="31">
        <f>SUM(Table8[[#This Row],[Advice Only]:[Extended Representation]])</f>
        <v>0</v>
      </c>
      <c r="F11" s="30"/>
      <c r="G11" s="30"/>
      <c r="H11" s="30"/>
      <c r="I11" s="30"/>
      <c r="J11" s="30"/>
      <c r="K11" s="30"/>
      <c r="L11" s="30"/>
      <c r="M11" s="30"/>
      <c r="N11" s="30"/>
      <c r="O11" s="30"/>
      <c r="P11" s="30"/>
      <c r="Q11" s="31">
        <f>SUM(Table8[[#This Row],[Bankruptcy; Consumer]:[Other]])</f>
        <v>0</v>
      </c>
      <c r="R11" s="52" t="str">
        <f>IF(P11=0,"","Enter examples of case types included in other")</f>
        <v/>
      </c>
    </row>
    <row r="12" spans="1:29" x14ac:dyDescent="0.25">
      <c r="A12" s="31" t="s">
        <v>14</v>
      </c>
      <c r="B12" s="30"/>
      <c r="C12" s="30"/>
      <c r="D12" s="30"/>
      <c r="E12" s="31">
        <f>SUM(Table8[[#This Row],[Advice Only]:[Extended Representation]])</f>
        <v>0</v>
      </c>
      <c r="F12" s="30"/>
      <c r="G12" s="30"/>
      <c r="H12" s="30"/>
      <c r="I12" s="30"/>
      <c r="J12" s="30"/>
      <c r="K12" s="30"/>
      <c r="L12" s="30"/>
      <c r="M12" s="30"/>
      <c r="N12" s="30"/>
      <c r="O12" s="30"/>
      <c r="P12" s="30"/>
      <c r="Q12" s="31">
        <f>SUM(Table8[[#This Row],[Bankruptcy; Consumer]:[Other]])</f>
        <v>0</v>
      </c>
      <c r="R12" s="52" t="str">
        <f t="shared" ref="R12:R75" si="0">IF(P12=0,"","Enter examples of case types included in other")</f>
        <v/>
      </c>
    </row>
    <row r="13" spans="1:29" x14ac:dyDescent="0.25">
      <c r="A13" s="31" t="s">
        <v>15</v>
      </c>
      <c r="B13" s="30"/>
      <c r="C13" s="30"/>
      <c r="D13" s="30"/>
      <c r="E13" s="31">
        <f>SUM(Table8[[#This Row],[Advice Only]:[Extended Representation]])</f>
        <v>0</v>
      </c>
      <c r="F13" s="30"/>
      <c r="G13" s="30"/>
      <c r="H13" s="30"/>
      <c r="I13" s="30"/>
      <c r="J13" s="30"/>
      <c r="K13" s="30"/>
      <c r="L13" s="30"/>
      <c r="M13" s="30"/>
      <c r="N13" s="30"/>
      <c r="O13" s="30"/>
      <c r="P13" s="30"/>
      <c r="Q13" s="31">
        <f>SUM(Table8[[#This Row],[Bankruptcy; Consumer]:[Other]])</f>
        <v>0</v>
      </c>
      <c r="R13" s="52" t="str">
        <f t="shared" si="0"/>
        <v/>
      </c>
    </row>
    <row r="14" spans="1:29" x14ac:dyDescent="0.25">
      <c r="A14" s="31" t="s">
        <v>16</v>
      </c>
      <c r="B14" s="30"/>
      <c r="C14" s="30"/>
      <c r="D14" s="30"/>
      <c r="E14" s="31">
        <f>SUM(Table8[[#This Row],[Advice Only]:[Extended Representation]])</f>
        <v>0</v>
      </c>
      <c r="F14" s="30"/>
      <c r="G14" s="30"/>
      <c r="H14" s="30"/>
      <c r="I14" s="30"/>
      <c r="J14" s="30"/>
      <c r="K14" s="30"/>
      <c r="L14" s="30"/>
      <c r="M14" s="30"/>
      <c r="N14" s="30"/>
      <c r="O14" s="30"/>
      <c r="P14" s="30"/>
      <c r="Q14" s="31">
        <f>SUM(Table8[[#This Row],[Bankruptcy; Consumer]:[Other]])</f>
        <v>0</v>
      </c>
      <c r="R14" s="52" t="str">
        <f t="shared" si="0"/>
        <v/>
      </c>
    </row>
    <row r="15" spans="1:29" x14ac:dyDescent="0.25">
      <c r="A15" s="31" t="s">
        <v>17</v>
      </c>
      <c r="B15" s="30"/>
      <c r="C15" s="30"/>
      <c r="D15" s="30"/>
      <c r="E15" s="31">
        <f>SUM(Table8[[#This Row],[Advice Only]:[Extended Representation]])</f>
        <v>0</v>
      </c>
      <c r="F15" s="30"/>
      <c r="G15" s="30"/>
      <c r="H15" s="30"/>
      <c r="I15" s="30"/>
      <c r="J15" s="30"/>
      <c r="K15" s="30"/>
      <c r="L15" s="30"/>
      <c r="M15" s="30"/>
      <c r="N15" s="30"/>
      <c r="O15" s="30"/>
      <c r="P15" s="30"/>
      <c r="Q15" s="31">
        <f>SUM(Table8[[#This Row],[Bankruptcy; Consumer]:[Other]])</f>
        <v>0</v>
      </c>
      <c r="R15" s="52" t="str">
        <f t="shared" si="0"/>
        <v/>
      </c>
    </row>
    <row r="16" spans="1:29" x14ac:dyDescent="0.25">
      <c r="A16" s="31" t="s">
        <v>18</v>
      </c>
      <c r="B16" s="30"/>
      <c r="C16" s="30"/>
      <c r="D16" s="30"/>
      <c r="E16" s="31">
        <f>SUM(Table8[[#This Row],[Advice Only]:[Extended Representation]])</f>
        <v>0</v>
      </c>
      <c r="F16" s="30"/>
      <c r="G16" s="30"/>
      <c r="H16" s="30"/>
      <c r="I16" s="30"/>
      <c r="J16" s="30"/>
      <c r="K16" s="30"/>
      <c r="L16" s="30"/>
      <c r="M16" s="30"/>
      <c r="N16" s="30"/>
      <c r="O16" s="30"/>
      <c r="P16" s="30"/>
      <c r="Q16" s="31">
        <f>SUM(Table8[[#This Row],[Bankruptcy; Consumer]:[Other]])</f>
        <v>0</v>
      </c>
      <c r="R16" s="52" t="str">
        <f t="shared" si="0"/>
        <v/>
      </c>
    </row>
    <row r="17" spans="1:18" x14ac:dyDescent="0.25">
      <c r="A17" s="31" t="s">
        <v>19</v>
      </c>
      <c r="B17" s="30"/>
      <c r="C17" s="30"/>
      <c r="D17" s="30"/>
      <c r="E17" s="31">
        <f>SUM(Table8[[#This Row],[Advice Only]:[Extended Representation]])</f>
        <v>0</v>
      </c>
      <c r="F17" s="30"/>
      <c r="G17" s="30"/>
      <c r="H17" s="30"/>
      <c r="I17" s="30"/>
      <c r="J17" s="30"/>
      <c r="K17" s="30"/>
      <c r="L17" s="30"/>
      <c r="M17" s="30"/>
      <c r="N17" s="30"/>
      <c r="O17" s="30"/>
      <c r="P17" s="30"/>
      <c r="Q17" s="31">
        <f>SUM(Table8[[#This Row],[Bankruptcy; Consumer]:[Other]])</f>
        <v>0</v>
      </c>
      <c r="R17" s="52" t="str">
        <f t="shared" si="0"/>
        <v/>
      </c>
    </row>
    <row r="18" spans="1:18" x14ac:dyDescent="0.25">
      <c r="A18" s="31" t="s">
        <v>33</v>
      </c>
      <c r="B18" s="30"/>
      <c r="C18" s="30"/>
      <c r="D18" s="30"/>
      <c r="E18" s="31">
        <f>SUM(Table8[[#This Row],[Advice Only]:[Extended Representation]])</f>
        <v>0</v>
      </c>
      <c r="F18" s="30"/>
      <c r="G18" s="30"/>
      <c r="H18" s="30"/>
      <c r="I18" s="30"/>
      <c r="J18" s="30"/>
      <c r="K18" s="30"/>
      <c r="L18" s="30"/>
      <c r="M18" s="30"/>
      <c r="N18" s="30"/>
      <c r="O18" s="30"/>
      <c r="P18" s="30"/>
      <c r="Q18" s="31">
        <f>SUM(Table8[[#This Row],[Bankruptcy; Consumer]:[Other]])</f>
        <v>0</v>
      </c>
      <c r="R18" s="52" t="str">
        <f t="shared" si="0"/>
        <v/>
      </c>
    </row>
    <row r="19" spans="1:18" x14ac:dyDescent="0.25">
      <c r="A19" s="31" t="s">
        <v>34</v>
      </c>
      <c r="B19" s="30"/>
      <c r="C19" s="30"/>
      <c r="D19" s="30"/>
      <c r="E19" s="31">
        <f>SUM(Table8[[#This Row],[Advice Only]:[Extended Representation]])</f>
        <v>0</v>
      </c>
      <c r="F19" s="30"/>
      <c r="G19" s="30"/>
      <c r="H19" s="30"/>
      <c r="I19" s="30"/>
      <c r="J19" s="30"/>
      <c r="K19" s="30"/>
      <c r="L19" s="30"/>
      <c r="M19" s="30"/>
      <c r="N19" s="30"/>
      <c r="O19" s="30"/>
      <c r="P19" s="30"/>
      <c r="Q19" s="31">
        <f>SUM(Table8[[#This Row],[Bankruptcy; Consumer]:[Other]])</f>
        <v>0</v>
      </c>
      <c r="R19" s="52" t="str">
        <f t="shared" si="0"/>
        <v/>
      </c>
    </row>
    <row r="20" spans="1:18" x14ac:dyDescent="0.25">
      <c r="A20" s="31" t="s">
        <v>35</v>
      </c>
      <c r="B20" s="30"/>
      <c r="C20" s="30"/>
      <c r="D20" s="30"/>
      <c r="E20" s="31">
        <f>SUM(Table8[[#This Row],[Advice Only]:[Extended Representation]])</f>
        <v>0</v>
      </c>
      <c r="F20" s="30"/>
      <c r="G20" s="30"/>
      <c r="H20" s="30"/>
      <c r="I20" s="30"/>
      <c r="J20" s="30"/>
      <c r="K20" s="30"/>
      <c r="L20" s="30"/>
      <c r="M20" s="30"/>
      <c r="N20" s="30"/>
      <c r="O20" s="30"/>
      <c r="P20" s="30"/>
      <c r="Q20" s="31">
        <f>SUM(Table8[[#This Row],[Bankruptcy; Consumer]:[Other]])</f>
        <v>0</v>
      </c>
      <c r="R20" s="52" t="str">
        <f t="shared" si="0"/>
        <v/>
      </c>
    </row>
    <row r="21" spans="1:18" x14ac:dyDescent="0.25">
      <c r="A21" s="31" t="s">
        <v>36</v>
      </c>
      <c r="B21" s="30"/>
      <c r="C21" s="30"/>
      <c r="D21" s="30"/>
      <c r="E21" s="31">
        <f>SUM(Table8[[#This Row],[Advice Only]:[Extended Representation]])</f>
        <v>0</v>
      </c>
      <c r="F21" s="30"/>
      <c r="G21" s="30"/>
      <c r="H21" s="30"/>
      <c r="I21" s="30"/>
      <c r="J21" s="30"/>
      <c r="K21" s="30"/>
      <c r="L21" s="30"/>
      <c r="M21" s="30"/>
      <c r="N21" s="30"/>
      <c r="O21" s="30"/>
      <c r="P21" s="30"/>
      <c r="Q21" s="31">
        <f>SUM(Table8[[#This Row],[Bankruptcy; Consumer]:[Other]])</f>
        <v>0</v>
      </c>
      <c r="R21" s="52" t="str">
        <f t="shared" si="0"/>
        <v/>
      </c>
    </row>
    <row r="22" spans="1:18" x14ac:dyDescent="0.25">
      <c r="A22" s="31" t="s">
        <v>37</v>
      </c>
      <c r="B22" s="30"/>
      <c r="C22" s="30"/>
      <c r="D22" s="30"/>
      <c r="E22" s="31">
        <f>SUM(Table8[[#This Row],[Advice Only]:[Extended Representation]])</f>
        <v>0</v>
      </c>
      <c r="F22" s="30"/>
      <c r="G22" s="30"/>
      <c r="H22" s="30"/>
      <c r="I22" s="30"/>
      <c r="J22" s="30"/>
      <c r="K22" s="30"/>
      <c r="L22" s="30"/>
      <c r="M22" s="30"/>
      <c r="N22" s="30"/>
      <c r="O22" s="30"/>
      <c r="P22" s="30"/>
      <c r="Q22" s="31">
        <f>SUM(Table8[[#This Row],[Bankruptcy; Consumer]:[Other]])</f>
        <v>0</v>
      </c>
      <c r="R22" s="52" t="str">
        <f t="shared" si="0"/>
        <v/>
      </c>
    </row>
    <row r="23" spans="1:18" x14ac:dyDescent="0.25">
      <c r="A23" s="31" t="s">
        <v>38</v>
      </c>
      <c r="B23" s="30"/>
      <c r="C23" s="30"/>
      <c r="D23" s="30"/>
      <c r="E23" s="31">
        <f>SUM(Table8[[#This Row],[Advice Only]:[Extended Representation]])</f>
        <v>0</v>
      </c>
      <c r="F23" s="30"/>
      <c r="G23" s="30"/>
      <c r="H23" s="30"/>
      <c r="I23" s="30"/>
      <c r="J23" s="30"/>
      <c r="K23" s="30"/>
      <c r="L23" s="30"/>
      <c r="M23" s="30"/>
      <c r="N23" s="30"/>
      <c r="O23" s="30"/>
      <c r="P23" s="30"/>
      <c r="Q23" s="31">
        <f>SUM(Table8[[#This Row],[Bankruptcy; Consumer]:[Other]])</f>
        <v>0</v>
      </c>
      <c r="R23" s="52" t="str">
        <f t="shared" si="0"/>
        <v/>
      </c>
    </row>
    <row r="24" spans="1:18" x14ac:dyDescent="0.25">
      <c r="A24" s="31" t="s">
        <v>39</v>
      </c>
      <c r="B24" s="30"/>
      <c r="C24" s="30"/>
      <c r="D24" s="30"/>
      <c r="E24" s="31">
        <f>SUM(Table8[[#This Row],[Advice Only]:[Extended Representation]])</f>
        <v>0</v>
      </c>
      <c r="F24" s="30"/>
      <c r="G24" s="30"/>
      <c r="H24" s="30"/>
      <c r="I24" s="30"/>
      <c r="J24" s="30"/>
      <c r="K24" s="30"/>
      <c r="L24" s="30"/>
      <c r="M24" s="30"/>
      <c r="N24" s="30"/>
      <c r="O24" s="30"/>
      <c r="P24" s="30"/>
      <c r="Q24" s="31">
        <f>SUM(Table8[[#This Row],[Bankruptcy; Consumer]:[Other]])</f>
        <v>0</v>
      </c>
      <c r="R24" s="52" t="str">
        <f t="shared" si="0"/>
        <v/>
      </c>
    </row>
    <row r="25" spans="1:18" x14ac:dyDescent="0.25">
      <c r="A25" s="31" t="s">
        <v>40</v>
      </c>
      <c r="B25" s="30"/>
      <c r="C25" s="30"/>
      <c r="D25" s="30"/>
      <c r="E25" s="31">
        <f>SUM(Table8[[#This Row],[Advice Only]:[Extended Representation]])</f>
        <v>0</v>
      </c>
      <c r="F25" s="30"/>
      <c r="G25" s="30"/>
      <c r="H25" s="30"/>
      <c r="I25" s="30"/>
      <c r="J25" s="30"/>
      <c r="K25" s="30"/>
      <c r="L25" s="30"/>
      <c r="M25" s="30"/>
      <c r="N25" s="30"/>
      <c r="O25" s="30"/>
      <c r="P25" s="30"/>
      <c r="Q25" s="31">
        <f>SUM(Table8[[#This Row],[Bankruptcy; Consumer]:[Other]])</f>
        <v>0</v>
      </c>
      <c r="R25" s="52" t="str">
        <f t="shared" si="0"/>
        <v/>
      </c>
    </row>
    <row r="26" spans="1:18" x14ac:dyDescent="0.25">
      <c r="A26" s="31" t="s">
        <v>41</v>
      </c>
      <c r="B26" s="30"/>
      <c r="C26" s="30"/>
      <c r="D26" s="30"/>
      <c r="E26" s="31">
        <f>SUM(Table8[[#This Row],[Advice Only]:[Extended Representation]])</f>
        <v>0</v>
      </c>
      <c r="F26" s="30"/>
      <c r="G26" s="30"/>
      <c r="H26" s="30"/>
      <c r="I26" s="30"/>
      <c r="J26" s="30"/>
      <c r="K26" s="30"/>
      <c r="L26" s="30"/>
      <c r="M26" s="30"/>
      <c r="N26" s="30"/>
      <c r="O26" s="30"/>
      <c r="P26" s="30"/>
      <c r="Q26" s="31">
        <f>SUM(Table8[[#This Row],[Bankruptcy; Consumer]:[Other]])</f>
        <v>0</v>
      </c>
      <c r="R26" s="52" t="str">
        <f t="shared" si="0"/>
        <v/>
      </c>
    </row>
    <row r="27" spans="1:18" x14ac:dyDescent="0.25">
      <c r="A27" s="31" t="s">
        <v>42</v>
      </c>
      <c r="B27" s="30"/>
      <c r="C27" s="30"/>
      <c r="D27" s="30"/>
      <c r="E27" s="31">
        <f>SUM(Table8[[#This Row],[Advice Only]:[Extended Representation]])</f>
        <v>0</v>
      </c>
      <c r="F27" s="30"/>
      <c r="G27" s="30"/>
      <c r="H27" s="30"/>
      <c r="I27" s="30"/>
      <c r="J27" s="30"/>
      <c r="K27" s="30"/>
      <c r="L27" s="30"/>
      <c r="M27" s="30"/>
      <c r="N27" s="30"/>
      <c r="O27" s="30"/>
      <c r="P27" s="30"/>
      <c r="Q27" s="31">
        <f>SUM(Table8[[#This Row],[Bankruptcy; Consumer]:[Other]])</f>
        <v>0</v>
      </c>
      <c r="R27" s="52" t="str">
        <f t="shared" si="0"/>
        <v/>
      </c>
    </row>
    <row r="28" spans="1:18" x14ac:dyDescent="0.25">
      <c r="A28" s="31" t="s">
        <v>43</v>
      </c>
      <c r="B28" s="30"/>
      <c r="C28" s="30"/>
      <c r="D28" s="30"/>
      <c r="E28" s="31">
        <f>SUM(Table8[[#This Row],[Advice Only]:[Extended Representation]])</f>
        <v>0</v>
      </c>
      <c r="F28" s="30"/>
      <c r="G28" s="30"/>
      <c r="H28" s="30"/>
      <c r="I28" s="30"/>
      <c r="J28" s="30"/>
      <c r="K28" s="30"/>
      <c r="L28" s="30"/>
      <c r="M28" s="30"/>
      <c r="N28" s="30"/>
      <c r="O28" s="30"/>
      <c r="P28" s="30"/>
      <c r="Q28" s="31">
        <f>SUM(Table8[[#This Row],[Bankruptcy; Consumer]:[Other]])</f>
        <v>0</v>
      </c>
      <c r="R28" s="52" t="str">
        <f t="shared" si="0"/>
        <v/>
      </c>
    </row>
    <row r="29" spans="1:18" x14ac:dyDescent="0.25">
      <c r="A29" s="31" t="s">
        <v>44</v>
      </c>
      <c r="B29" s="30"/>
      <c r="C29" s="30"/>
      <c r="D29" s="30"/>
      <c r="E29" s="31">
        <f>SUM(Table8[[#This Row],[Advice Only]:[Extended Representation]])</f>
        <v>0</v>
      </c>
      <c r="F29" s="30"/>
      <c r="G29" s="30"/>
      <c r="H29" s="30"/>
      <c r="I29" s="30"/>
      <c r="J29" s="30"/>
      <c r="K29" s="30"/>
      <c r="L29" s="30"/>
      <c r="M29" s="30"/>
      <c r="N29" s="30"/>
      <c r="O29" s="30"/>
      <c r="P29" s="30"/>
      <c r="Q29" s="31">
        <f>SUM(Table8[[#This Row],[Bankruptcy; Consumer]:[Other]])</f>
        <v>0</v>
      </c>
      <c r="R29" s="52" t="str">
        <f t="shared" si="0"/>
        <v/>
      </c>
    </row>
    <row r="30" spans="1:18" x14ac:dyDescent="0.25">
      <c r="A30" s="31" t="s">
        <v>45</v>
      </c>
      <c r="B30" s="30"/>
      <c r="C30" s="30"/>
      <c r="D30" s="30"/>
      <c r="E30" s="31">
        <f>SUM(Table8[[#This Row],[Advice Only]:[Extended Representation]])</f>
        <v>0</v>
      </c>
      <c r="F30" s="30"/>
      <c r="G30" s="30"/>
      <c r="H30" s="30"/>
      <c r="I30" s="30"/>
      <c r="J30" s="30"/>
      <c r="K30" s="30"/>
      <c r="L30" s="30"/>
      <c r="M30" s="30"/>
      <c r="N30" s="30"/>
      <c r="O30" s="30"/>
      <c r="P30" s="30"/>
      <c r="Q30" s="31">
        <f>SUM(Table8[[#This Row],[Bankruptcy; Consumer]:[Other]])</f>
        <v>0</v>
      </c>
      <c r="R30" s="52" t="str">
        <f t="shared" si="0"/>
        <v/>
      </c>
    </row>
    <row r="31" spans="1:18" x14ac:dyDescent="0.25">
      <c r="A31" s="31" t="s">
        <v>46</v>
      </c>
      <c r="B31" s="30"/>
      <c r="C31" s="30"/>
      <c r="D31" s="30"/>
      <c r="E31" s="31">
        <f>SUM(Table8[[#This Row],[Advice Only]:[Extended Representation]])</f>
        <v>0</v>
      </c>
      <c r="F31" s="30"/>
      <c r="G31" s="30"/>
      <c r="H31" s="30"/>
      <c r="I31" s="30"/>
      <c r="J31" s="30"/>
      <c r="K31" s="30"/>
      <c r="L31" s="30"/>
      <c r="M31" s="30"/>
      <c r="N31" s="30"/>
      <c r="O31" s="30"/>
      <c r="P31" s="30"/>
      <c r="Q31" s="31">
        <f>SUM(Table8[[#This Row],[Bankruptcy; Consumer]:[Other]])</f>
        <v>0</v>
      </c>
      <c r="R31" s="52" t="str">
        <f t="shared" si="0"/>
        <v/>
      </c>
    </row>
    <row r="32" spans="1:18" x14ac:dyDescent="0.25">
      <c r="A32" s="31" t="s">
        <v>47</v>
      </c>
      <c r="B32" s="30"/>
      <c r="C32" s="30"/>
      <c r="D32" s="30"/>
      <c r="E32" s="31">
        <f>SUM(Table8[[#This Row],[Advice Only]:[Extended Representation]])</f>
        <v>0</v>
      </c>
      <c r="F32" s="30"/>
      <c r="G32" s="30"/>
      <c r="H32" s="30"/>
      <c r="I32" s="30"/>
      <c r="J32" s="30"/>
      <c r="K32" s="30"/>
      <c r="L32" s="30"/>
      <c r="M32" s="30"/>
      <c r="N32" s="30"/>
      <c r="O32" s="30"/>
      <c r="P32" s="30"/>
      <c r="Q32" s="31">
        <f>SUM(Table8[[#This Row],[Bankruptcy; Consumer]:[Other]])</f>
        <v>0</v>
      </c>
      <c r="R32" s="52" t="str">
        <f t="shared" si="0"/>
        <v/>
      </c>
    </row>
    <row r="33" spans="1:18" x14ac:dyDescent="0.25">
      <c r="A33" s="31" t="s">
        <v>48</v>
      </c>
      <c r="B33" s="30"/>
      <c r="C33" s="30"/>
      <c r="D33" s="30"/>
      <c r="E33" s="31">
        <f>SUM(Table8[[#This Row],[Advice Only]:[Extended Representation]])</f>
        <v>0</v>
      </c>
      <c r="F33" s="30"/>
      <c r="G33" s="30"/>
      <c r="H33" s="30"/>
      <c r="I33" s="30"/>
      <c r="J33" s="30"/>
      <c r="K33" s="30"/>
      <c r="L33" s="30"/>
      <c r="M33" s="30"/>
      <c r="N33" s="30"/>
      <c r="O33" s="30"/>
      <c r="P33" s="30"/>
      <c r="Q33" s="31">
        <f>SUM(Table8[[#This Row],[Bankruptcy; Consumer]:[Other]])</f>
        <v>0</v>
      </c>
      <c r="R33" s="52" t="str">
        <f t="shared" si="0"/>
        <v/>
      </c>
    </row>
    <row r="34" spans="1:18" x14ac:dyDescent="0.25">
      <c r="A34" s="31" t="s">
        <v>49</v>
      </c>
      <c r="B34" s="30"/>
      <c r="C34" s="30"/>
      <c r="D34" s="30"/>
      <c r="E34" s="31">
        <f>SUM(Table8[[#This Row],[Advice Only]:[Extended Representation]])</f>
        <v>0</v>
      </c>
      <c r="F34" s="30"/>
      <c r="G34" s="30"/>
      <c r="H34" s="30"/>
      <c r="I34" s="30"/>
      <c r="J34" s="30"/>
      <c r="K34" s="30"/>
      <c r="L34" s="30"/>
      <c r="M34" s="30"/>
      <c r="N34" s="30"/>
      <c r="O34" s="30"/>
      <c r="P34" s="30"/>
      <c r="Q34" s="31">
        <f>SUM(Table8[[#This Row],[Bankruptcy; Consumer]:[Other]])</f>
        <v>0</v>
      </c>
      <c r="R34" s="52" t="str">
        <f t="shared" si="0"/>
        <v/>
      </c>
    </row>
    <row r="35" spans="1:18" x14ac:dyDescent="0.25">
      <c r="A35" s="31" t="s">
        <v>50</v>
      </c>
      <c r="B35" s="30"/>
      <c r="C35" s="30"/>
      <c r="D35" s="30"/>
      <c r="E35" s="31">
        <f>SUM(Table8[[#This Row],[Advice Only]:[Extended Representation]])</f>
        <v>0</v>
      </c>
      <c r="F35" s="30"/>
      <c r="G35" s="30"/>
      <c r="H35" s="30"/>
      <c r="I35" s="30"/>
      <c r="J35" s="30"/>
      <c r="K35" s="30"/>
      <c r="L35" s="30"/>
      <c r="M35" s="30"/>
      <c r="N35" s="30"/>
      <c r="O35" s="30"/>
      <c r="P35" s="30"/>
      <c r="Q35" s="31">
        <f>SUM(Table8[[#This Row],[Bankruptcy; Consumer]:[Other]])</f>
        <v>0</v>
      </c>
      <c r="R35" s="52" t="str">
        <f t="shared" si="0"/>
        <v/>
      </c>
    </row>
    <row r="36" spans="1:18" x14ac:dyDescent="0.25">
      <c r="A36" s="31" t="s">
        <v>51</v>
      </c>
      <c r="B36" s="30"/>
      <c r="C36" s="30"/>
      <c r="D36" s="30"/>
      <c r="E36" s="31">
        <f>SUM(Table8[[#This Row],[Advice Only]:[Extended Representation]])</f>
        <v>0</v>
      </c>
      <c r="F36" s="30"/>
      <c r="G36" s="30"/>
      <c r="H36" s="30"/>
      <c r="I36" s="30"/>
      <c r="J36" s="30"/>
      <c r="K36" s="30"/>
      <c r="L36" s="30"/>
      <c r="M36" s="30"/>
      <c r="N36" s="30"/>
      <c r="O36" s="30"/>
      <c r="P36" s="30"/>
      <c r="Q36" s="31">
        <f>SUM(Table8[[#This Row],[Bankruptcy; Consumer]:[Other]])</f>
        <v>0</v>
      </c>
      <c r="R36" s="52" t="str">
        <f t="shared" si="0"/>
        <v/>
      </c>
    </row>
    <row r="37" spans="1:18" x14ac:dyDescent="0.25">
      <c r="A37" s="31" t="s">
        <v>52</v>
      </c>
      <c r="B37" s="30"/>
      <c r="C37" s="30"/>
      <c r="D37" s="30"/>
      <c r="E37" s="31">
        <f>SUM(Table8[[#This Row],[Advice Only]:[Extended Representation]])</f>
        <v>0</v>
      </c>
      <c r="F37" s="30"/>
      <c r="G37" s="30"/>
      <c r="H37" s="30"/>
      <c r="I37" s="30"/>
      <c r="J37" s="30"/>
      <c r="K37" s="30"/>
      <c r="L37" s="30"/>
      <c r="M37" s="30"/>
      <c r="N37" s="30"/>
      <c r="O37" s="30"/>
      <c r="P37" s="30"/>
      <c r="Q37" s="31">
        <f>SUM(Table8[[#This Row],[Bankruptcy; Consumer]:[Other]])</f>
        <v>0</v>
      </c>
      <c r="R37" s="52" t="str">
        <f t="shared" si="0"/>
        <v/>
      </c>
    </row>
    <row r="38" spans="1:18" x14ac:dyDescent="0.25">
      <c r="A38" s="31" t="s">
        <v>53</v>
      </c>
      <c r="B38" s="30"/>
      <c r="C38" s="30"/>
      <c r="D38" s="30"/>
      <c r="E38" s="31">
        <f>SUM(Table8[[#This Row],[Advice Only]:[Extended Representation]])</f>
        <v>0</v>
      </c>
      <c r="F38" s="30"/>
      <c r="G38" s="30"/>
      <c r="H38" s="30"/>
      <c r="I38" s="30"/>
      <c r="J38" s="30"/>
      <c r="K38" s="30"/>
      <c r="L38" s="30"/>
      <c r="M38" s="30"/>
      <c r="N38" s="30"/>
      <c r="O38" s="30"/>
      <c r="P38" s="30"/>
      <c r="Q38" s="31">
        <f>SUM(Table8[[#This Row],[Bankruptcy; Consumer]:[Other]])</f>
        <v>0</v>
      </c>
      <c r="R38" s="52" t="str">
        <f t="shared" si="0"/>
        <v/>
      </c>
    </row>
    <row r="39" spans="1:18" x14ac:dyDescent="0.25">
      <c r="A39" s="31" t="s">
        <v>54</v>
      </c>
      <c r="B39" s="30"/>
      <c r="C39" s="30"/>
      <c r="D39" s="30"/>
      <c r="E39" s="31">
        <f>SUM(Table8[[#This Row],[Advice Only]:[Extended Representation]])</f>
        <v>0</v>
      </c>
      <c r="F39" s="30"/>
      <c r="G39" s="30"/>
      <c r="H39" s="30"/>
      <c r="I39" s="30"/>
      <c r="J39" s="30"/>
      <c r="K39" s="30"/>
      <c r="L39" s="30"/>
      <c r="M39" s="30"/>
      <c r="N39" s="30"/>
      <c r="O39" s="30"/>
      <c r="P39" s="30"/>
      <c r="Q39" s="31">
        <f>SUM(Table8[[#This Row],[Bankruptcy; Consumer]:[Other]])</f>
        <v>0</v>
      </c>
      <c r="R39" s="52" t="str">
        <f t="shared" si="0"/>
        <v/>
      </c>
    </row>
    <row r="40" spans="1:18" x14ac:dyDescent="0.25">
      <c r="A40" s="31" t="s">
        <v>55</v>
      </c>
      <c r="B40" s="30"/>
      <c r="C40" s="30"/>
      <c r="D40" s="30"/>
      <c r="E40" s="31">
        <f>SUM(Table8[[#This Row],[Advice Only]:[Extended Representation]])</f>
        <v>0</v>
      </c>
      <c r="F40" s="30"/>
      <c r="G40" s="30"/>
      <c r="H40" s="30"/>
      <c r="I40" s="30"/>
      <c r="J40" s="30"/>
      <c r="K40" s="30"/>
      <c r="L40" s="30"/>
      <c r="M40" s="30"/>
      <c r="N40" s="30"/>
      <c r="O40" s="30"/>
      <c r="P40" s="30"/>
      <c r="Q40" s="31">
        <f>SUM(Table8[[#This Row],[Bankruptcy; Consumer]:[Other]])</f>
        <v>0</v>
      </c>
      <c r="R40" s="52" t="str">
        <f t="shared" si="0"/>
        <v/>
      </c>
    </row>
    <row r="41" spans="1:18" x14ac:dyDescent="0.25">
      <c r="A41" s="31" t="s">
        <v>56</v>
      </c>
      <c r="B41" s="30"/>
      <c r="C41" s="30"/>
      <c r="D41" s="30"/>
      <c r="E41" s="31">
        <f>SUM(Table8[[#This Row],[Advice Only]:[Extended Representation]])</f>
        <v>0</v>
      </c>
      <c r="F41" s="30"/>
      <c r="G41" s="30"/>
      <c r="H41" s="30"/>
      <c r="I41" s="30"/>
      <c r="J41" s="30"/>
      <c r="K41" s="30"/>
      <c r="L41" s="30"/>
      <c r="M41" s="30"/>
      <c r="N41" s="30"/>
      <c r="O41" s="30"/>
      <c r="P41" s="30"/>
      <c r="Q41" s="31">
        <f>SUM(Table8[[#This Row],[Bankruptcy; Consumer]:[Other]])</f>
        <v>0</v>
      </c>
      <c r="R41" s="52" t="str">
        <f t="shared" si="0"/>
        <v/>
      </c>
    </row>
    <row r="42" spans="1:18" x14ac:dyDescent="0.25">
      <c r="A42" s="31" t="s">
        <v>57</v>
      </c>
      <c r="B42" s="30"/>
      <c r="C42" s="30"/>
      <c r="D42" s="30"/>
      <c r="E42" s="31">
        <f>SUM(Table8[[#This Row],[Advice Only]:[Extended Representation]])</f>
        <v>0</v>
      </c>
      <c r="F42" s="30"/>
      <c r="G42" s="30"/>
      <c r="H42" s="30"/>
      <c r="I42" s="30"/>
      <c r="J42" s="30"/>
      <c r="K42" s="30"/>
      <c r="L42" s="30"/>
      <c r="M42" s="30"/>
      <c r="N42" s="30"/>
      <c r="O42" s="30"/>
      <c r="P42" s="30"/>
      <c r="Q42" s="31">
        <f>SUM(Table8[[#This Row],[Bankruptcy; Consumer]:[Other]])</f>
        <v>0</v>
      </c>
      <c r="R42" s="52" t="str">
        <f t="shared" si="0"/>
        <v/>
      </c>
    </row>
    <row r="43" spans="1:18" x14ac:dyDescent="0.25">
      <c r="A43" s="31" t="s">
        <v>58</v>
      </c>
      <c r="B43" s="30"/>
      <c r="C43" s="30"/>
      <c r="D43" s="30"/>
      <c r="E43" s="31">
        <f>SUM(Table8[[#This Row],[Advice Only]:[Extended Representation]])</f>
        <v>0</v>
      </c>
      <c r="F43" s="30"/>
      <c r="G43" s="30"/>
      <c r="H43" s="30"/>
      <c r="I43" s="30"/>
      <c r="J43" s="30"/>
      <c r="K43" s="30"/>
      <c r="L43" s="30"/>
      <c r="M43" s="30"/>
      <c r="N43" s="30"/>
      <c r="O43" s="30"/>
      <c r="P43" s="30"/>
      <c r="Q43" s="31">
        <f>SUM(Table8[[#This Row],[Bankruptcy; Consumer]:[Other]])</f>
        <v>0</v>
      </c>
      <c r="R43" s="52" t="str">
        <f t="shared" si="0"/>
        <v/>
      </c>
    </row>
    <row r="44" spans="1:18" x14ac:dyDescent="0.25">
      <c r="A44" s="31" t="s">
        <v>59</v>
      </c>
      <c r="B44" s="30"/>
      <c r="C44" s="30"/>
      <c r="D44" s="30"/>
      <c r="E44" s="31">
        <f>SUM(Table8[[#This Row],[Advice Only]:[Extended Representation]])</f>
        <v>0</v>
      </c>
      <c r="F44" s="30"/>
      <c r="G44" s="30"/>
      <c r="H44" s="30"/>
      <c r="I44" s="30"/>
      <c r="J44" s="30"/>
      <c r="K44" s="30"/>
      <c r="L44" s="30"/>
      <c r="M44" s="30"/>
      <c r="N44" s="30"/>
      <c r="O44" s="30"/>
      <c r="P44" s="30"/>
      <c r="Q44" s="31">
        <f>SUM(Table8[[#This Row],[Bankruptcy; Consumer]:[Other]])</f>
        <v>0</v>
      </c>
      <c r="R44" s="52" t="str">
        <f t="shared" si="0"/>
        <v/>
      </c>
    </row>
    <row r="45" spans="1:18" x14ac:dyDescent="0.25">
      <c r="A45" s="31" t="s">
        <v>60</v>
      </c>
      <c r="B45" s="30"/>
      <c r="C45" s="30"/>
      <c r="D45" s="30"/>
      <c r="E45" s="31">
        <f>SUM(Table8[[#This Row],[Advice Only]:[Extended Representation]])</f>
        <v>0</v>
      </c>
      <c r="F45" s="30"/>
      <c r="G45" s="30"/>
      <c r="H45" s="30"/>
      <c r="I45" s="30"/>
      <c r="J45" s="30"/>
      <c r="K45" s="30"/>
      <c r="L45" s="30"/>
      <c r="M45" s="30"/>
      <c r="N45" s="30"/>
      <c r="O45" s="30"/>
      <c r="P45" s="30"/>
      <c r="Q45" s="31">
        <f>SUM(Table8[[#This Row],[Bankruptcy; Consumer]:[Other]])</f>
        <v>0</v>
      </c>
      <c r="R45" s="52" t="str">
        <f t="shared" si="0"/>
        <v/>
      </c>
    </row>
    <row r="46" spans="1:18" x14ac:dyDescent="0.25">
      <c r="A46" s="31" t="s">
        <v>61</v>
      </c>
      <c r="B46" s="30"/>
      <c r="C46" s="30"/>
      <c r="D46" s="30"/>
      <c r="E46" s="31">
        <f>SUM(Table8[[#This Row],[Advice Only]:[Extended Representation]])</f>
        <v>0</v>
      </c>
      <c r="F46" s="30"/>
      <c r="G46" s="30"/>
      <c r="H46" s="30"/>
      <c r="I46" s="30"/>
      <c r="J46" s="30"/>
      <c r="K46" s="30"/>
      <c r="L46" s="30"/>
      <c r="M46" s="30"/>
      <c r="N46" s="30"/>
      <c r="O46" s="30"/>
      <c r="P46" s="30"/>
      <c r="Q46" s="31">
        <f>SUM(Table8[[#This Row],[Bankruptcy; Consumer]:[Other]])</f>
        <v>0</v>
      </c>
      <c r="R46" s="52" t="str">
        <f t="shared" si="0"/>
        <v/>
      </c>
    </row>
    <row r="47" spans="1:18" x14ac:dyDescent="0.25">
      <c r="A47" s="31" t="s">
        <v>62</v>
      </c>
      <c r="B47" s="30"/>
      <c r="C47" s="30"/>
      <c r="D47" s="30"/>
      <c r="E47" s="31">
        <f>SUM(Table8[[#This Row],[Advice Only]:[Extended Representation]])</f>
        <v>0</v>
      </c>
      <c r="F47" s="30"/>
      <c r="G47" s="30"/>
      <c r="H47" s="30"/>
      <c r="I47" s="30"/>
      <c r="J47" s="30"/>
      <c r="K47" s="30"/>
      <c r="L47" s="30"/>
      <c r="M47" s="30"/>
      <c r="N47" s="30"/>
      <c r="O47" s="30"/>
      <c r="P47" s="30"/>
      <c r="Q47" s="31">
        <f>SUM(Table8[[#This Row],[Bankruptcy; Consumer]:[Other]])</f>
        <v>0</v>
      </c>
      <c r="R47" s="52" t="str">
        <f t="shared" si="0"/>
        <v/>
      </c>
    </row>
    <row r="48" spans="1:18" x14ac:dyDescent="0.25">
      <c r="A48" s="31" t="s">
        <v>63</v>
      </c>
      <c r="B48" s="30"/>
      <c r="C48" s="30"/>
      <c r="D48" s="30"/>
      <c r="E48" s="31">
        <f>SUM(Table8[[#This Row],[Advice Only]:[Extended Representation]])</f>
        <v>0</v>
      </c>
      <c r="F48" s="30"/>
      <c r="G48" s="30"/>
      <c r="H48" s="30"/>
      <c r="I48" s="30"/>
      <c r="J48" s="30"/>
      <c r="K48" s="30"/>
      <c r="L48" s="30"/>
      <c r="M48" s="30"/>
      <c r="N48" s="30"/>
      <c r="O48" s="30"/>
      <c r="P48" s="30"/>
      <c r="Q48" s="31">
        <f>SUM(Table8[[#This Row],[Bankruptcy; Consumer]:[Other]])</f>
        <v>0</v>
      </c>
      <c r="R48" s="52" t="str">
        <f t="shared" si="0"/>
        <v/>
      </c>
    </row>
    <row r="49" spans="1:18" x14ac:dyDescent="0.25">
      <c r="A49" s="31" t="s">
        <v>64</v>
      </c>
      <c r="B49" s="30"/>
      <c r="C49" s="30"/>
      <c r="D49" s="30"/>
      <c r="E49" s="31">
        <f>SUM(Table8[[#This Row],[Advice Only]:[Extended Representation]])</f>
        <v>0</v>
      </c>
      <c r="F49" s="30"/>
      <c r="G49" s="30"/>
      <c r="H49" s="30"/>
      <c r="I49" s="30"/>
      <c r="J49" s="30"/>
      <c r="K49" s="30"/>
      <c r="L49" s="30"/>
      <c r="M49" s="30"/>
      <c r="N49" s="30"/>
      <c r="O49" s="30"/>
      <c r="P49" s="30"/>
      <c r="Q49" s="31">
        <f>SUM(Table8[[#This Row],[Bankruptcy; Consumer]:[Other]])</f>
        <v>0</v>
      </c>
      <c r="R49" s="52" t="str">
        <f t="shared" si="0"/>
        <v/>
      </c>
    </row>
    <row r="50" spans="1:18" x14ac:dyDescent="0.25">
      <c r="A50" s="31" t="s">
        <v>65</v>
      </c>
      <c r="B50" s="30"/>
      <c r="C50" s="30"/>
      <c r="D50" s="30"/>
      <c r="E50" s="31">
        <f>SUM(Table8[[#This Row],[Advice Only]:[Extended Representation]])</f>
        <v>0</v>
      </c>
      <c r="F50" s="30"/>
      <c r="G50" s="30"/>
      <c r="H50" s="30"/>
      <c r="I50" s="30"/>
      <c r="J50" s="30"/>
      <c r="K50" s="30"/>
      <c r="L50" s="30"/>
      <c r="M50" s="30"/>
      <c r="N50" s="30"/>
      <c r="O50" s="30"/>
      <c r="P50" s="30"/>
      <c r="Q50" s="31">
        <f>SUM(Table8[[#This Row],[Bankruptcy; Consumer]:[Other]])</f>
        <v>0</v>
      </c>
      <c r="R50" s="52" t="str">
        <f t="shared" si="0"/>
        <v/>
      </c>
    </row>
    <row r="51" spans="1:18" x14ac:dyDescent="0.25">
      <c r="A51" s="31" t="s">
        <v>66</v>
      </c>
      <c r="B51" s="30"/>
      <c r="C51" s="30"/>
      <c r="D51" s="30"/>
      <c r="E51" s="31">
        <f>SUM(Table8[[#This Row],[Advice Only]:[Extended Representation]])</f>
        <v>0</v>
      </c>
      <c r="F51" s="30"/>
      <c r="G51" s="30"/>
      <c r="H51" s="30"/>
      <c r="I51" s="30"/>
      <c r="J51" s="30"/>
      <c r="K51" s="30"/>
      <c r="L51" s="30"/>
      <c r="M51" s="30"/>
      <c r="N51" s="30"/>
      <c r="O51" s="30"/>
      <c r="P51" s="30"/>
      <c r="Q51" s="31">
        <f>SUM(Table8[[#This Row],[Bankruptcy; Consumer]:[Other]])</f>
        <v>0</v>
      </c>
      <c r="R51" s="52" t="str">
        <f t="shared" si="0"/>
        <v/>
      </c>
    </row>
    <row r="52" spans="1:18" x14ac:dyDescent="0.25">
      <c r="A52" s="31" t="s">
        <v>67</v>
      </c>
      <c r="B52" s="30"/>
      <c r="C52" s="30"/>
      <c r="D52" s="30"/>
      <c r="E52" s="31">
        <f>SUM(Table8[[#This Row],[Advice Only]:[Extended Representation]])</f>
        <v>0</v>
      </c>
      <c r="F52" s="30"/>
      <c r="G52" s="30"/>
      <c r="H52" s="30"/>
      <c r="I52" s="30"/>
      <c r="J52" s="30"/>
      <c r="K52" s="30"/>
      <c r="L52" s="30"/>
      <c r="M52" s="30"/>
      <c r="N52" s="30"/>
      <c r="O52" s="30"/>
      <c r="P52" s="30"/>
      <c r="Q52" s="31">
        <f>SUM(Table8[[#This Row],[Bankruptcy; Consumer]:[Other]])</f>
        <v>0</v>
      </c>
      <c r="R52" s="52" t="str">
        <f t="shared" si="0"/>
        <v/>
      </c>
    </row>
    <row r="53" spans="1:18" x14ac:dyDescent="0.25">
      <c r="A53" s="31" t="s">
        <v>68</v>
      </c>
      <c r="B53" s="30"/>
      <c r="C53" s="30"/>
      <c r="D53" s="30"/>
      <c r="E53" s="31">
        <f>SUM(Table8[[#This Row],[Advice Only]:[Extended Representation]])</f>
        <v>0</v>
      </c>
      <c r="F53" s="30"/>
      <c r="G53" s="30"/>
      <c r="H53" s="30"/>
      <c r="I53" s="30"/>
      <c r="J53" s="30"/>
      <c r="K53" s="30"/>
      <c r="L53" s="30"/>
      <c r="M53" s="30"/>
      <c r="N53" s="30"/>
      <c r="O53" s="30"/>
      <c r="P53" s="30"/>
      <c r="Q53" s="31">
        <f>SUM(Table8[[#This Row],[Bankruptcy; Consumer]:[Other]])</f>
        <v>0</v>
      </c>
      <c r="R53" s="52" t="str">
        <f t="shared" si="0"/>
        <v/>
      </c>
    </row>
    <row r="54" spans="1:18" x14ac:dyDescent="0.25">
      <c r="A54" s="31" t="s">
        <v>69</v>
      </c>
      <c r="B54" s="30"/>
      <c r="C54" s="30"/>
      <c r="D54" s="30"/>
      <c r="E54" s="31">
        <f>SUM(Table8[[#This Row],[Advice Only]:[Extended Representation]])</f>
        <v>0</v>
      </c>
      <c r="F54" s="30"/>
      <c r="G54" s="30"/>
      <c r="H54" s="30"/>
      <c r="I54" s="30"/>
      <c r="J54" s="30"/>
      <c r="K54" s="30"/>
      <c r="L54" s="30"/>
      <c r="M54" s="30"/>
      <c r="N54" s="30"/>
      <c r="O54" s="30"/>
      <c r="P54" s="30"/>
      <c r="Q54" s="31">
        <f>SUM(Table8[[#This Row],[Bankruptcy; Consumer]:[Other]])</f>
        <v>0</v>
      </c>
      <c r="R54" s="52" t="str">
        <f t="shared" si="0"/>
        <v/>
      </c>
    </row>
    <row r="55" spans="1:18" x14ac:dyDescent="0.25">
      <c r="A55" s="31" t="s">
        <v>70</v>
      </c>
      <c r="B55" s="30"/>
      <c r="C55" s="30"/>
      <c r="D55" s="30"/>
      <c r="E55" s="31">
        <f>SUM(Table8[[#This Row],[Advice Only]:[Extended Representation]])</f>
        <v>0</v>
      </c>
      <c r="F55" s="30"/>
      <c r="G55" s="30"/>
      <c r="H55" s="30"/>
      <c r="I55" s="30"/>
      <c r="J55" s="30"/>
      <c r="K55" s="30"/>
      <c r="L55" s="30"/>
      <c r="M55" s="30"/>
      <c r="N55" s="30"/>
      <c r="O55" s="30"/>
      <c r="P55" s="30"/>
      <c r="Q55" s="31">
        <f>SUM(Table8[[#This Row],[Bankruptcy; Consumer]:[Other]])</f>
        <v>0</v>
      </c>
      <c r="R55" s="52" t="str">
        <f t="shared" si="0"/>
        <v/>
      </c>
    </row>
    <row r="56" spans="1:18" x14ac:dyDescent="0.25">
      <c r="A56" s="31" t="s">
        <v>71</v>
      </c>
      <c r="B56" s="30"/>
      <c r="C56" s="30"/>
      <c r="D56" s="30"/>
      <c r="E56" s="31">
        <f>SUM(Table8[[#This Row],[Advice Only]:[Extended Representation]])</f>
        <v>0</v>
      </c>
      <c r="F56" s="30"/>
      <c r="G56" s="30"/>
      <c r="H56" s="30"/>
      <c r="I56" s="30"/>
      <c r="J56" s="30"/>
      <c r="K56" s="30"/>
      <c r="L56" s="30"/>
      <c r="M56" s="30"/>
      <c r="N56" s="30"/>
      <c r="O56" s="30"/>
      <c r="P56" s="30"/>
      <c r="Q56" s="31">
        <f>SUM(Table8[[#This Row],[Bankruptcy; Consumer]:[Other]])</f>
        <v>0</v>
      </c>
      <c r="R56" s="52" t="str">
        <f t="shared" si="0"/>
        <v/>
      </c>
    </row>
    <row r="57" spans="1:18" x14ac:dyDescent="0.25">
      <c r="A57" s="31" t="s">
        <v>72</v>
      </c>
      <c r="B57" s="30"/>
      <c r="C57" s="30"/>
      <c r="D57" s="30"/>
      <c r="E57" s="31">
        <f>SUM(Table8[[#This Row],[Advice Only]:[Extended Representation]])</f>
        <v>0</v>
      </c>
      <c r="F57" s="30"/>
      <c r="G57" s="30"/>
      <c r="H57" s="30"/>
      <c r="I57" s="30"/>
      <c r="J57" s="30"/>
      <c r="K57" s="30"/>
      <c r="L57" s="30"/>
      <c r="M57" s="30"/>
      <c r="N57" s="30"/>
      <c r="O57" s="30"/>
      <c r="P57" s="30"/>
      <c r="Q57" s="31">
        <f>SUM(Table8[[#This Row],[Bankruptcy; Consumer]:[Other]])</f>
        <v>0</v>
      </c>
      <c r="R57" s="52" t="str">
        <f t="shared" si="0"/>
        <v/>
      </c>
    </row>
    <row r="58" spans="1:18" x14ac:dyDescent="0.25">
      <c r="A58" s="31" t="s">
        <v>73</v>
      </c>
      <c r="B58" s="30"/>
      <c r="C58" s="30"/>
      <c r="D58" s="30"/>
      <c r="E58" s="31">
        <f>SUM(Table8[[#This Row],[Advice Only]:[Extended Representation]])</f>
        <v>0</v>
      </c>
      <c r="F58" s="30"/>
      <c r="G58" s="30"/>
      <c r="H58" s="30"/>
      <c r="I58" s="30"/>
      <c r="J58" s="30"/>
      <c r="K58" s="30"/>
      <c r="L58" s="30"/>
      <c r="M58" s="30"/>
      <c r="N58" s="30"/>
      <c r="O58" s="30"/>
      <c r="P58" s="30"/>
      <c r="Q58" s="31">
        <f>SUM(Table8[[#This Row],[Bankruptcy; Consumer]:[Other]])</f>
        <v>0</v>
      </c>
      <c r="R58" s="52" t="str">
        <f t="shared" si="0"/>
        <v/>
      </c>
    </row>
    <row r="59" spans="1:18" x14ac:dyDescent="0.25">
      <c r="A59" s="31" t="s">
        <v>74</v>
      </c>
      <c r="B59" s="30"/>
      <c r="C59" s="30"/>
      <c r="D59" s="30"/>
      <c r="E59" s="31">
        <f>SUM(Table8[[#This Row],[Advice Only]:[Extended Representation]])</f>
        <v>0</v>
      </c>
      <c r="F59" s="30"/>
      <c r="G59" s="30"/>
      <c r="H59" s="30"/>
      <c r="I59" s="30"/>
      <c r="J59" s="30"/>
      <c r="K59" s="30"/>
      <c r="L59" s="30"/>
      <c r="M59" s="30"/>
      <c r="N59" s="30"/>
      <c r="O59" s="30"/>
      <c r="P59" s="30"/>
      <c r="Q59" s="31">
        <f>SUM(Table8[[#This Row],[Bankruptcy; Consumer]:[Other]])</f>
        <v>0</v>
      </c>
      <c r="R59" s="52" t="str">
        <f t="shared" si="0"/>
        <v/>
      </c>
    </row>
    <row r="60" spans="1:18" x14ac:dyDescent="0.25">
      <c r="A60" s="31" t="s">
        <v>75</v>
      </c>
      <c r="B60" s="30"/>
      <c r="C60" s="30"/>
      <c r="D60" s="30"/>
      <c r="E60" s="31">
        <f>SUM(Table8[[#This Row],[Advice Only]:[Extended Representation]])</f>
        <v>0</v>
      </c>
      <c r="F60" s="30"/>
      <c r="G60" s="30"/>
      <c r="H60" s="30"/>
      <c r="I60" s="30"/>
      <c r="J60" s="30"/>
      <c r="K60" s="30"/>
      <c r="L60" s="30"/>
      <c r="M60" s="30"/>
      <c r="N60" s="30"/>
      <c r="O60" s="30"/>
      <c r="P60" s="30"/>
      <c r="Q60" s="31">
        <f>SUM(Table8[[#This Row],[Bankruptcy; Consumer]:[Other]])</f>
        <v>0</v>
      </c>
      <c r="R60" s="52" t="str">
        <f t="shared" si="0"/>
        <v/>
      </c>
    </row>
    <row r="61" spans="1:18" x14ac:dyDescent="0.25">
      <c r="A61" s="31" t="s">
        <v>76</v>
      </c>
      <c r="B61" s="30"/>
      <c r="C61" s="30"/>
      <c r="D61" s="30"/>
      <c r="E61" s="31">
        <f>SUM(Table8[[#This Row],[Advice Only]:[Extended Representation]])</f>
        <v>0</v>
      </c>
      <c r="F61" s="30"/>
      <c r="G61" s="30"/>
      <c r="H61" s="30"/>
      <c r="I61" s="30"/>
      <c r="J61" s="30"/>
      <c r="K61" s="30"/>
      <c r="L61" s="30"/>
      <c r="M61" s="30"/>
      <c r="N61" s="30"/>
      <c r="O61" s="30"/>
      <c r="P61" s="30"/>
      <c r="Q61" s="31">
        <f>SUM(Table8[[#This Row],[Bankruptcy; Consumer]:[Other]])</f>
        <v>0</v>
      </c>
      <c r="R61" s="52" t="str">
        <f t="shared" si="0"/>
        <v/>
      </c>
    </row>
    <row r="62" spans="1:18" x14ac:dyDescent="0.25">
      <c r="A62" s="31" t="s">
        <v>77</v>
      </c>
      <c r="B62" s="30"/>
      <c r="C62" s="30"/>
      <c r="D62" s="30"/>
      <c r="E62" s="31">
        <f>SUM(Table8[[#This Row],[Advice Only]:[Extended Representation]])</f>
        <v>0</v>
      </c>
      <c r="F62" s="30"/>
      <c r="G62" s="30"/>
      <c r="H62" s="30"/>
      <c r="I62" s="30"/>
      <c r="J62" s="30"/>
      <c r="K62" s="30"/>
      <c r="L62" s="30"/>
      <c r="M62" s="30"/>
      <c r="N62" s="30"/>
      <c r="O62" s="30"/>
      <c r="P62" s="30"/>
      <c r="Q62" s="31">
        <f>SUM(Table8[[#This Row],[Bankruptcy; Consumer]:[Other]])</f>
        <v>0</v>
      </c>
      <c r="R62" s="52" t="str">
        <f t="shared" si="0"/>
        <v/>
      </c>
    </row>
    <row r="63" spans="1:18" x14ac:dyDescent="0.25">
      <c r="A63" s="31" t="s">
        <v>78</v>
      </c>
      <c r="B63" s="30"/>
      <c r="C63" s="30"/>
      <c r="D63" s="30"/>
      <c r="E63" s="31">
        <f>SUM(Table8[[#This Row],[Advice Only]:[Extended Representation]])</f>
        <v>0</v>
      </c>
      <c r="F63" s="30"/>
      <c r="G63" s="30"/>
      <c r="H63" s="30"/>
      <c r="I63" s="30"/>
      <c r="J63" s="30"/>
      <c r="K63" s="30"/>
      <c r="L63" s="30"/>
      <c r="M63" s="30"/>
      <c r="N63" s="30"/>
      <c r="O63" s="30"/>
      <c r="P63" s="30"/>
      <c r="Q63" s="31">
        <f>SUM(Table8[[#This Row],[Bankruptcy; Consumer]:[Other]])</f>
        <v>0</v>
      </c>
      <c r="R63" s="52" t="str">
        <f t="shared" si="0"/>
        <v/>
      </c>
    </row>
    <row r="64" spans="1:18" x14ac:dyDescent="0.25">
      <c r="A64" s="31" t="s">
        <v>79</v>
      </c>
      <c r="B64" s="30"/>
      <c r="C64" s="30"/>
      <c r="D64" s="30"/>
      <c r="E64" s="31">
        <f>SUM(Table8[[#This Row],[Advice Only]:[Extended Representation]])</f>
        <v>0</v>
      </c>
      <c r="F64" s="30"/>
      <c r="G64" s="30"/>
      <c r="H64" s="30"/>
      <c r="I64" s="30"/>
      <c r="J64" s="30"/>
      <c r="K64" s="30"/>
      <c r="L64" s="30"/>
      <c r="M64" s="30"/>
      <c r="N64" s="30"/>
      <c r="O64" s="30"/>
      <c r="P64" s="30"/>
      <c r="Q64" s="31">
        <f>SUM(Table8[[#This Row],[Bankruptcy; Consumer]:[Other]])</f>
        <v>0</v>
      </c>
      <c r="R64" s="52" t="str">
        <f t="shared" si="0"/>
        <v/>
      </c>
    </row>
    <row r="65" spans="1:18" x14ac:dyDescent="0.25">
      <c r="A65" s="31" t="s">
        <v>80</v>
      </c>
      <c r="B65" s="30"/>
      <c r="C65" s="30"/>
      <c r="D65" s="30"/>
      <c r="E65" s="31">
        <f>SUM(Table8[[#This Row],[Advice Only]:[Extended Representation]])</f>
        <v>0</v>
      </c>
      <c r="F65" s="30"/>
      <c r="G65" s="30"/>
      <c r="H65" s="30"/>
      <c r="I65" s="30"/>
      <c r="J65" s="30"/>
      <c r="K65" s="30"/>
      <c r="L65" s="30"/>
      <c r="M65" s="30"/>
      <c r="N65" s="30"/>
      <c r="O65" s="30"/>
      <c r="P65" s="30"/>
      <c r="Q65" s="31">
        <f>SUM(Table8[[#This Row],[Bankruptcy; Consumer]:[Other]])</f>
        <v>0</v>
      </c>
      <c r="R65" s="52" t="str">
        <f t="shared" si="0"/>
        <v/>
      </c>
    </row>
    <row r="66" spans="1:18" x14ac:dyDescent="0.25">
      <c r="A66" s="31" t="s">
        <v>81</v>
      </c>
      <c r="B66" s="30"/>
      <c r="C66" s="30"/>
      <c r="D66" s="30"/>
      <c r="E66" s="31">
        <f>SUM(Table8[[#This Row],[Advice Only]:[Extended Representation]])</f>
        <v>0</v>
      </c>
      <c r="F66" s="30"/>
      <c r="G66" s="30"/>
      <c r="H66" s="30"/>
      <c r="I66" s="30"/>
      <c r="J66" s="30"/>
      <c r="K66" s="30"/>
      <c r="L66" s="30"/>
      <c r="M66" s="30"/>
      <c r="N66" s="30"/>
      <c r="O66" s="30"/>
      <c r="P66" s="30"/>
      <c r="Q66" s="31">
        <f>SUM(Table8[[#This Row],[Bankruptcy; Consumer]:[Other]])</f>
        <v>0</v>
      </c>
      <c r="R66" s="52" t="str">
        <f t="shared" si="0"/>
        <v/>
      </c>
    </row>
    <row r="67" spans="1:18" x14ac:dyDescent="0.25">
      <c r="A67" s="31" t="s">
        <v>82</v>
      </c>
      <c r="B67" s="30"/>
      <c r="C67" s="30"/>
      <c r="D67" s="30"/>
      <c r="E67" s="31">
        <f>SUM(Table8[[#This Row],[Advice Only]:[Extended Representation]])</f>
        <v>0</v>
      </c>
      <c r="F67" s="30"/>
      <c r="G67" s="30"/>
      <c r="H67" s="30"/>
      <c r="I67" s="30"/>
      <c r="J67" s="30"/>
      <c r="K67" s="30"/>
      <c r="L67" s="30"/>
      <c r="M67" s="30"/>
      <c r="N67" s="30"/>
      <c r="O67" s="30"/>
      <c r="P67" s="30"/>
      <c r="Q67" s="31">
        <f>SUM(Table8[[#This Row],[Bankruptcy; Consumer]:[Other]])</f>
        <v>0</v>
      </c>
      <c r="R67" s="52" t="str">
        <f t="shared" si="0"/>
        <v/>
      </c>
    </row>
    <row r="68" spans="1:18" x14ac:dyDescent="0.25">
      <c r="A68" s="31" t="s">
        <v>83</v>
      </c>
      <c r="B68" s="30"/>
      <c r="C68" s="30"/>
      <c r="D68" s="30"/>
      <c r="E68" s="31">
        <f>SUM(Table8[[#This Row],[Advice Only]:[Extended Representation]])</f>
        <v>0</v>
      </c>
      <c r="F68" s="30"/>
      <c r="G68" s="30"/>
      <c r="H68" s="30"/>
      <c r="I68" s="30"/>
      <c r="J68" s="30"/>
      <c r="K68" s="30"/>
      <c r="L68" s="30"/>
      <c r="M68" s="30"/>
      <c r="N68" s="30"/>
      <c r="O68" s="30"/>
      <c r="P68" s="30"/>
      <c r="Q68" s="31">
        <f>SUM(Table8[[#This Row],[Bankruptcy; Consumer]:[Other]])</f>
        <v>0</v>
      </c>
      <c r="R68" s="52" t="str">
        <f t="shared" si="0"/>
        <v/>
      </c>
    </row>
    <row r="69" spans="1:18" x14ac:dyDescent="0.25">
      <c r="A69" s="31" t="s">
        <v>84</v>
      </c>
      <c r="B69" s="30"/>
      <c r="C69" s="30"/>
      <c r="D69" s="30"/>
      <c r="E69" s="31">
        <f>SUM(Table8[[#This Row],[Advice Only]:[Extended Representation]])</f>
        <v>0</v>
      </c>
      <c r="F69" s="30"/>
      <c r="G69" s="30"/>
      <c r="H69" s="30"/>
      <c r="I69" s="30"/>
      <c r="J69" s="30"/>
      <c r="K69" s="30"/>
      <c r="L69" s="30"/>
      <c r="M69" s="30"/>
      <c r="N69" s="30"/>
      <c r="O69" s="30"/>
      <c r="P69" s="30"/>
      <c r="Q69" s="31">
        <f>SUM(Table8[[#This Row],[Bankruptcy; Consumer]:[Other]])</f>
        <v>0</v>
      </c>
      <c r="R69" s="52" t="str">
        <f t="shared" si="0"/>
        <v/>
      </c>
    </row>
    <row r="70" spans="1:18" x14ac:dyDescent="0.25">
      <c r="A70" s="31" t="s">
        <v>85</v>
      </c>
      <c r="B70" s="30"/>
      <c r="C70" s="30"/>
      <c r="D70" s="30"/>
      <c r="E70" s="31">
        <f>SUM(Table8[[#This Row],[Advice Only]:[Extended Representation]])</f>
        <v>0</v>
      </c>
      <c r="F70" s="30"/>
      <c r="G70" s="30"/>
      <c r="H70" s="30"/>
      <c r="I70" s="30"/>
      <c r="J70" s="30"/>
      <c r="K70" s="30"/>
      <c r="L70" s="30"/>
      <c r="M70" s="30"/>
      <c r="N70" s="30"/>
      <c r="O70" s="30"/>
      <c r="P70" s="30"/>
      <c r="Q70" s="31">
        <f>SUM(Table8[[#This Row],[Bankruptcy; Consumer]:[Other]])</f>
        <v>0</v>
      </c>
      <c r="R70" s="52" t="str">
        <f t="shared" si="0"/>
        <v/>
      </c>
    </row>
    <row r="71" spans="1:18" x14ac:dyDescent="0.25">
      <c r="A71" s="31" t="s">
        <v>86</v>
      </c>
      <c r="B71" s="30"/>
      <c r="C71" s="30"/>
      <c r="D71" s="30"/>
      <c r="E71" s="31">
        <f>SUM(Table8[[#This Row],[Advice Only]:[Extended Representation]])</f>
        <v>0</v>
      </c>
      <c r="F71" s="30"/>
      <c r="G71" s="30"/>
      <c r="H71" s="30"/>
      <c r="I71" s="30"/>
      <c r="J71" s="30"/>
      <c r="K71" s="30"/>
      <c r="L71" s="30"/>
      <c r="M71" s="30"/>
      <c r="N71" s="30"/>
      <c r="O71" s="30"/>
      <c r="P71" s="30"/>
      <c r="Q71" s="31">
        <f>SUM(Table8[[#This Row],[Bankruptcy; Consumer]:[Other]])</f>
        <v>0</v>
      </c>
      <c r="R71" s="52" t="str">
        <f t="shared" si="0"/>
        <v/>
      </c>
    </row>
    <row r="72" spans="1:18" x14ac:dyDescent="0.25">
      <c r="A72" s="31" t="s">
        <v>87</v>
      </c>
      <c r="B72" s="30"/>
      <c r="C72" s="30"/>
      <c r="D72" s="30"/>
      <c r="E72" s="31">
        <f>SUM(Table8[[#This Row],[Advice Only]:[Extended Representation]])</f>
        <v>0</v>
      </c>
      <c r="F72" s="30"/>
      <c r="G72" s="30"/>
      <c r="H72" s="30"/>
      <c r="I72" s="30"/>
      <c r="J72" s="30"/>
      <c r="K72" s="30"/>
      <c r="L72" s="30"/>
      <c r="M72" s="30"/>
      <c r="N72" s="30"/>
      <c r="O72" s="30"/>
      <c r="P72" s="30"/>
      <c r="Q72" s="31">
        <f>SUM(Table8[[#This Row],[Bankruptcy; Consumer]:[Other]])</f>
        <v>0</v>
      </c>
      <c r="R72" s="52" t="str">
        <f t="shared" si="0"/>
        <v/>
      </c>
    </row>
    <row r="73" spans="1:18" x14ac:dyDescent="0.25">
      <c r="A73" s="31" t="s">
        <v>88</v>
      </c>
      <c r="B73" s="30"/>
      <c r="C73" s="30"/>
      <c r="D73" s="30"/>
      <c r="E73" s="31">
        <f>SUM(Table8[[#This Row],[Advice Only]:[Extended Representation]])</f>
        <v>0</v>
      </c>
      <c r="F73" s="30"/>
      <c r="G73" s="30"/>
      <c r="H73" s="30"/>
      <c r="I73" s="30"/>
      <c r="J73" s="30"/>
      <c r="K73" s="30"/>
      <c r="L73" s="30"/>
      <c r="M73" s="30"/>
      <c r="N73" s="30"/>
      <c r="O73" s="30"/>
      <c r="P73" s="30"/>
      <c r="Q73" s="31">
        <f>SUM(Table8[[#This Row],[Bankruptcy; Consumer]:[Other]])</f>
        <v>0</v>
      </c>
      <c r="R73" s="52" t="str">
        <f t="shared" si="0"/>
        <v/>
      </c>
    </row>
    <row r="74" spans="1:18" x14ac:dyDescent="0.25">
      <c r="A74" s="31" t="s">
        <v>89</v>
      </c>
      <c r="B74" s="30"/>
      <c r="C74" s="30"/>
      <c r="D74" s="30"/>
      <c r="E74" s="31">
        <f>SUM(Table8[[#This Row],[Advice Only]:[Extended Representation]])</f>
        <v>0</v>
      </c>
      <c r="F74" s="30"/>
      <c r="G74" s="30"/>
      <c r="H74" s="30"/>
      <c r="I74" s="30"/>
      <c r="J74" s="30"/>
      <c r="K74" s="30"/>
      <c r="L74" s="30"/>
      <c r="M74" s="30"/>
      <c r="N74" s="30"/>
      <c r="O74" s="30"/>
      <c r="P74" s="30"/>
      <c r="Q74" s="31">
        <f>SUM(Table8[[#This Row],[Bankruptcy; Consumer]:[Other]])</f>
        <v>0</v>
      </c>
      <c r="R74" s="52" t="str">
        <f t="shared" si="0"/>
        <v/>
      </c>
    </row>
    <row r="75" spans="1:18" x14ac:dyDescent="0.25">
      <c r="A75" s="31" t="s">
        <v>90</v>
      </c>
      <c r="B75" s="30"/>
      <c r="C75" s="30"/>
      <c r="D75" s="30"/>
      <c r="E75" s="31">
        <f>SUM(Table8[[#This Row],[Advice Only]:[Extended Representation]])</f>
        <v>0</v>
      </c>
      <c r="F75" s="30"/>
      <c r="G75" s="30"/>
      <c r="H75" s="30"/>
      <c r="I75" s="30"/>
      <c r="J75" s="30"/>
      <c r="K75" s="30"/>
      <c r="L75" s="30"/>
      <c r="M75" s="30"/>
      <c r="N75" s="30"/>
      <c r="O75" s="30"/>
      <c r="P75" s="30"/>
      <c r="Q75" s="31">
        <f>SUM(Table8[[#This Row],[Bankruptcy; Consumer]:[Other]])</f>
        <v>0</v>
      </c>
      <c r="R75" s="52" t="str">
        <f t="shared" si="0"/>
        <v/>
      </c>
    </row>
    <row r="76" spans="1:18" x14ac:dyDescent="0.25">
      <c r="A76" s="31" t="s">
        <v>91</v>
      </c>
      <c r="B76" s="30"/>
      <c r="C76" s="30"/>
      <c r="D76" s="30"/>
      <c r="E76" s="31">
        <f>SUM(Table8[[#This Row],[Advice Only]:[Extended Representation]])</f>
        <v>0</v>
      </c>
      <c r="F76" s="30"/>
      <c r="G76" s="30"/>
      <c r="H76" s="30"/>
      <c r="I76" s="30"/>
      <c r="J76" s="30"/>
      <c r="K76" s="30"/>
      <c r="L76" s="30"/>
      <c r="M76" s="30"/>
      <c r="N76" s="30"/>
      <c r="O76" s="30"/>
      <c r="P76" s="30"/>
      <c r="Q76" s="31">
        <f>SUM(Table8[[#This Row],[Bankruptcy; Consumer]:[Other]])</f>
        <v>0</v>
      </c>
      <c r="R76" s="52" t="str">
        <f t="shared" ref="R76:R96" si="1">IF(P76=0,"","Enter examples of case types included in other")</f>
        <v/>
      </c>
    </row>
    <row r="77" spans="1:18" x14ac:dyDescent="0.25">
      <c r="A77" s="31" t="s">
        <v>92</v>
      </c>
      <c r="B77" s="30"/>
      <c r="C77" s="30"/>
      <c r="D77" s="30"/>
      <c r="E77" s="31">
        <f>SUM(Table8[[#This Row],[Advice Only]:[Extended Representation]])</f>
        <v>0</v>
      </c>
      <c r="F77" s="30"/>
      <c r="G77" s="30"/>
      <c r="H77" s="30"/>
      <c r="I77" s="30"/>
      <c r="J77" s="30"/>
      <c r="K77" s="30"/>
      <c r="L77" s="30"/>
      <c r="M77" s="30"/>
      <c r="N77" s="30"/>
      <c r="O77" s="30"/>
      <c r="P77" s="30"/>
      <c r="Q77" s="31">
        <f>SUM(Table8[[#This Row],[Bankruptcy; Consumer]:[Other]])</f>
        <v>0</v>
      </c>
      <c r="R77" s="52" t="str">
        <f t="shared" si="1"/>
        <v/>
      </c>
    </row>
    <row r="78" spans="1:18" x14ac:dyDescent="0.25">
      <c r="A78" s="31" t="s">
        <v>93</v>
      </c>
      <c r="B78" s="30"/>
      <c r="C78" s="30"/>
      <c r="D78" s="30"/>
      <c r="E78" s="31">
        <f>SUM(Table8[[#This Row],[Advice Only]:[Extended Representation]])</f>
        <v>0</v>
      </c>
      <c r="F78" s="30"/>
      <c r="G78" s="30"/>
      <c r="H78" s="30"/>
      <c r="I78" s="30"/>
      <c r="J78" s="30"/>
      <c r="K78" s="30"/>
      <c r="L78" s="30"/>
      <c r="M78" s="30"/>
      <c r="N78" s="30"/>
      <c r="O78" s="30"/>
      <c r="P78" s="30"/>
      <c r="Q78" s="31">
        <f>SUM(Table8[[#This Row],[Bankruptcy; Consumer]:[Other]])</f>
        <v>0</v>
      </c>
      <c r="R78" s="52" t="str">
        <f t="shared" si="1"/>
        <v/>
      </c>
    </row>
    <row r="79" spans="1:18" x14ac:dyDescent="0.25">
      <c r="A79" s="31" t="s">
        <v>94</v>
      </c>
      <c r="B79" s="30"/>
      <c r="C79" s="30"/>
      <c r="D79" s="30"/>
      <c r="E79" s="31">
        <f>SUM(Table8[[#This Row],[Advice Only]:[Extended Representation]])</f>
        <v>0</v>
      </c>
      <c r="F79" s="30"/>
      <c r="G79" s="30"/>
      <c r="H79" s="30"/>
      <c r="I79" s="30"/>
      <c r="J79" s="30"/>
      <c r="K79" s="30"/>
      <c r="L79" s="30"/>
      <c r="M79" s="30"/>
      <c r="N79" s="30"/>
      <c r="O79" s="30"/>
      <c r="P79" s="30"/>
      <c r="Q79" s="31">
        <f>SUM(Table8[[#This Row],[Bankruptcy; Consumer]:[Other]])</f>
        <v>0</v>
      </c>
      <c r="R79" s="52" t="str">
        <f t="shared" si="1"/>
        <v/>
      </c>
    </row>
    <row r="80" spans="1:18" x14ac:dyDescent="0.25">
      <c r="A80" s="31" t="s">
        <v>95</v>
      </c>
      <c r="B80" s="30"/>
      <c r="C80" s="30"/>
      <c r="D80" s="30"/>
      <c r="E80" s="31">
        <f>SUM(Table8[[#This Row],[Advice Only]:[Extended Representation]])</f>
        <v>0</v>
      </c>
      <c r="F80" s="30"/>
      <c r="G80" s="30"/>
      <c r="H80" s="30"/>
      <c r="I80" s="30"/>
      <c r="J80" s="30"/>
      <c r="K80" s="30"/>
      <c r="L80" s="30"/>
      <c r="M80" s="30"/>
      <c r="N80" s="30"/>
      <c r="O80" s="30"/>
      <c r="P80" s="30"/>
      <c r="Q80" s="31">
        <f>SUM(Table8[[#This Row],[Bankruptcy; Consumer]:[Other]])</f>
        <v>0</v>
      </c>
      <c r="R80" s="52" t="str">
        <f t="shared" si="1"/>
        <v/>
      </c>
    </row>
    <row r="81" spans="1:18" x14ac:dyDescent="0.25">
      <c r="A81" s="31" t="s">
        <v>96</v>
      </c>
      <c r="B81" s="30"/>
      <c r="C81" s="30"/>
      <c r="D81" s="30"/>
      <c r="E81" s="31">
        <f>SUM(Table8[[#This Row],[Advice Only]:[Extended Representation]])</f>
        <v>0</v>
      </c>
      <c r="F81" s="30"/>
      <c r="G81" s="30"/>
      <c r="H81" s="30"/>
      <c r="I81" s="30"/>
      <c r="J81" s="30"/>
      <c r="K81" s="30"/>
      <c r="L81" s="30"/>
      <c r="M81" s="30"/>
      <c r="N81" s="30"/>
      <c r="O81" s="30"/>
      <c r="P81" s="30"/>
      <c r="Q81" s="31">
        <f>SUM(Table8[[#This Row],[Bankruptcy; Consumer]:[Other]])</f>
        <v>0</v>
      </c>
      <c r="R81" s="52" t="str">
        <f t="shared" si="1"/>
        <v/>
      </c>
    </row>
    <row r="82" spans="1:18" x14ac:dyDescent="0.25">
      <c r="A82" s="31" t="s">
        <v>97</v>
      </c>
      <c r="B82" s="30"/>
      <c r="C82" s="30"/>
      <c r="D82" s="30"/>
      <c r="E82" s="31">
        <f>SUM(Table8[[#This Row],[Advice Only]:[Extended Representation]])</f>
        <v>0</v>
      </c>
      <c r="F82" s="30"/>
      <c r="G82" s="30"/>
      <c r="H82" s="30"/>
      <c r="I82" s="30"/>
      <c r="J82" s="30"/>
      <c r="K82" s="30"/>
      <c r="L82" s="30"/>
      <c r="M82" s="30"/>
      <c r="N82" s="30"/>
      <c r="O82" s="30"/>
      <c r="P82" s="30"/>
      <c r="Q82" s="31">
        <f>SUM(Table8[[#This Row],[Bankruptcy; Consumer]:[Other]])</f>
        <v>0</v>
      </c>
      <c r="R82" s="52" t="str">
        <f t="shared" si="1"/>
        <v/>
      </c>
    </row>
    <row r="83" spans="1:18" x14ac:dyDescent="0.25">
      <c r="A83" s="31" t="s">
        <v>98</v>
      </c>
      <c r="B83" s="30"/>
      <c r="C83" s="30"/>
      <c r="D83" s="30"/>
      <c r="E83" s="31">
        <f>SUM(Table8[[#This Row],[Advice Only]:[Extended Representation]])</f>
        <v>0</v>
      </c>
      <c r="F83" s="30"/>
      <c r="G83" s="30"/>
      <c r="H83" s="30"/>
      <c r="I83" s="30"/>
      <c r="J83" s="30"/>
      <c r="K83" s="30"/>
      <c r="L83" s="30"/>
      <c r="M83" s="30"/>
      <c r="N83" s="30"/>
      <c r="O83" s="30"/>
      <c r="P83" s="30"/>
      <c r="Q83" s="31">
        <f>SUM(Table8[[#This Row],[Bankruptcy; Consumer]:[Other]])</f>
        <v>0</v>
      </c>
      <c r="R83" s="52" t="str">
        <f t="shared" si="1"/>
        <v/>
      </c>
    </row>
    <row r="84" spans="1:18" x14ac:dyDescent="0.25">
      <c r="A84" s="31" t="s">
        <v>99</v>
      </c>
      <c r="B84" s="30"/>
      <c r="C84" s="30"/>
      <c r="D84" s="30"/>
      <c r="E84" s="31">
        <f>SUM(Table8[[#This Row],[Advice Only]:[Extended Representation]])</f>
        <v>0</v>
      </c>
      <c r="F84" s="30"/>
      <c r="G84" s="30"/>
      <c r="H84" s="30"/>
      <c r="I84" s="30"/>
      <c r="J84" s="30"/>
      <c r="K84" s="30"/>
      <c r="L84" s="30"/>
      <c r="M84" s="30"/>
      <c r="N84" s="30"/>
      <c r="O84" s="30"/>
      <c r="P84" s="30"/>
      <c r="Q84" s="31">
        <f>SUM(Table8[[#This Row],[Bankruptcy; Consumer]:[Other]])</f>
        <v>0</v>
      </c>
      <c r="R84" s="52" t="str">
        <f t="shared" si="1"/>
        <v/>
      </c>
    </row>
    <row r="85" spans="1:18" x14ac:dyDescent="0.25">
      <c r="A85" s="31" t="s">
        <v>100</v>
      </c>
      <c r="B85" s="30"/>
      <c r="C85" s="30"/>
      <c r="D85" s="30"/>
      <c r="E85" s="31">
        <f>SUM(Table8[[#This Row],[Advice Only]:[Extended Representation]])</f>
        <v>0</v>
      </c>
      <c r="F85" s="30"/>
      <c r="G85" s="30"/>
      <c r="H85" s="30"/>
      <c r="I85" s="30"/>
      <c r="J85" s="30"/>
      <c r="K85" s="30"/>
      <c r="L85" s="30"/>
      <c r="M85" s="30"/>
      <c r="N85" s="30"/>
      <c r="O85" s="30"/>
      <c r="P85" s="30"/>
      <c r="Q85" s="31">
        <f>SUM(Table8[[#This Row],[Bankruptcy; Consumer]:[Other]])</f>
        <v>0</v>
      </c>
      <c r="R85" s="52" t="str">
        <f t="shared" si="1"/>
        <v/>
      </c>
    </row>
    <row r="86" spans="1:18" x14ac:dyDescent="0.25">
      <c r="A86" s="31" t="s">
        <v>101</v>
      </c>
      <c r="B86" s="30"/>
      <c r="C86" s="30"/>
      <c r="D86" s="30"/>
      <c r="E86" s="31">
        <f>SUM(Table8[[#This Row],[Advice Only]:[Extended Representation]])</f>
        <v>0</v>
      </c>
      <c r="F86" s="30"/>
      <c r="G86" s="30"/>
      <c r="H86" s="30"/>
      <c r="I86" s="30"/>
      <c r="J86" s="30"/>
      <c r="K86" s="30"/>
      <c r="L86" s="30"/>
      <c r="M86" s="30"/>
      <c r="N86" s="30"/>
      <c r="O86" s="30"/>
      <c r="P86" s="30"/>
      <c r="Q86" s="31">
        <f>SUM(Table8[[#This Row],[Bankruptcy; Consumer]:[Other]])</f>
        <v>0</v>
      </c>
      <c r="R86" s="52" t="str">
        <f t="shared" si="1"/>
        <v/>
      </c>
    </row>
    <row r="87" spans="1:18" x14ac:dyDescent="0.25">
      <c r="A87" s="31" t="s">
        <v>102</v>
      </c>
      <c r="B87" s="30"/>
      <c r="C87" s="30"/>
      <c r="D87" s="30"/>
      <c r="E87" s="31">
        <f>SUM(Table8[[#This Row],[Advice Only]:[Extended Representation]])</f>
        <v>0</v>
      </c>
      <c r="F87" s="30"/>
      <c r="G87" s="30"/>
      <c r="H87" s="30"/>
      <c r="I87" s="30"/>
      <c r="J87" s="30"/>
      <c r="K87" s="30"/>
      <c r="L87" s="30"/>
      <c r="M87" s="30"/>
      <c r="N87" s="30"/>
      <c r="O87" s="30"/>
      <c r="P87" s="30"/>
      <c r="Q87" s="31">
        <f>SUM(Table8[[#This Row],[Bankruptcy; Consumer]:[Other]])</f>
        <v>0</v>
      </c>
      <c r="R87" s="52" t="str">
        <f t="shared" si="1"/>
        <v/>
      </c>
    </row>
    <row r="88" spans="1:18" x14ac:dyDescent="0.25">
      <c r="A88" s="31" t="s">
        <v>103</v>
      </c>
      <c r="B88" s="30"/>
      <c r="C88" s="30"/>
      <c r="D88" s="30"/>
      <c r="E88" s="31">
        <f>SUM(Table8[[#This Row],[Advice Only]:[Extended Representation]])</f>
        <v>0</v>
      </c>
      <c r="F88" s="30"/>
      <c r="G88" s="30"/>
      <c r="H88" s="30"/>
      <c r="I88" s="30"/>
      <c r="J88" s="30"/>
      <c r="K88" s="30"/>
      <c r="L88" s="30"/>
      <c r="M88" s="30"/>
      <c r="N88" s="30"/>
      <c r="O88" s="30"/>
      <c r="P88" s="30"/>
      <c r="Q88" s="31">
        <f>SUM(Table8[[#This Row],[Bankruptcy; Consumer]:[Other]])</f>
        <v>0</v>
      </c>
      <c r="R88" s="52" t="str">
        <f t="shared" si="1"/>
        <v/>
      </c>
    </row>
    <row r="89" spans="1:18" x14ac:dyDescent="0.25">
      <c r="A89" s="31" t="s">
        <v>104</v>
      </c>
      <c r="B89" s="30"/>
      <c r="C89" s="30"/>
      <c r="D89" s="30"/>
      <c r="E89" s="31">
        <f>SUM(Table8[[#This Row],[Advice Only]:[Extended Representation]])</f>
        <v>0</v>
      </c>
      <c r="F89" s="30"/>
      <c r="G89" s="30"/>
      <c r="H89" s="30"/>
      <c r="I89" s="30"/>
      <c r="J89" s="30"/>
      <c r="K89" s="30"/>
      <c r="L89" s="30"/>
      <c r="M89" s="30"/>
      <c r="N89" s="30"/>
      <c r="O89" s="30"/>
      <c r="P89" s="30"/>
      <c r="Q89" s="31">
        <f>SUM(Table8[[#This Row],[Bankruptcy; Consumer]:[Other]])</f>
        <v>0</v>
      </c>
      <c r="R89" s="52" t="str">
        <f t="shared" si="1"/>
        <v/>
      </c>
    </row>
    <row r="90" spans="1:18" x14ac:dyDescent="0.25">
      <c r="A90" s="31" t="s">
        <v>105</v>
      </c>
      <c r="B90" s="30"/>
      <c r="C90" s="30"/>
      <c r="D90" s="30"/>
      <c r="E90" s="31">
        <f>SUM(Table8[[#This Row],[Advice Only]:[Extended Representation]])</f>
        <v>0</v>
      </c>
      <c r="F90" s="30"/>
      <c r="G90" s="30"/>
      <c r="H90" s="30"/>
      <c r="I90" s="30"/>
      <c r="J90" s="30"/>
      <c r="K90" s="30"/>
      <c r="L90" s="30"/>
      <c r="M90" s="30"/>
      <c r="N90" s="30"/>
      <c r="O90" s="30"/>
      <c r="P90" s="30"/>
      <c r="Q90" s="31">
        <f>SUM(Table8[[#This Row],[Bankruptcy; Consumer]:[Other]])</f>
        <v>0</v>
      </c>
      <c r="R90" s="52" t="str">
        <f t="shared" si="1"/>
        <v/>
      </c>
    </row>
    <row r="91" spans="1:18" x14ac:dyDescent="0.25">
      <c r="A91" s="31" t="s">
        <v>106</v>
      </c>
      <c r="B91" s="30"/>
      <c r="C91" s="30"/>
      <c r="D91" s="30"/>
      <c r="E91" s="31">
        <f>SUM(Table8[[#This Row],[Advice Only]:[Extended Representation]])</f>
        <v>0</v>
      </c>
      <c r="F91" s="30"/>
      <c r="G91" s="30"/>
      <c r="H91" s="30"/>
      <c r="I91" s="30"/>
      <c r="J91" s="30"/>
      <c r="K91" s="30"/>
      <c r="L91" s="30"/>
      <c r="M91" s="30"/>
      <c r="N91" s="30"/>
      <c r="O91" s="30"/>
      <c r="P91" s="30"/>
      <c r="Q91" s="31">
        <f>SUM(Table8[[#This Row],[Bankruptcy; Consumer]:[Other]])</f>
        <v>0</v>
      </c>
      <c r="R91" s="52" t="str">
        <f t="shared" si="1"/>
        <v/>
      </c>
    </row>
    <row r="92" spans="1:18" x14ac:dyDescent="0.25">
      <c r="A92" s="31" t="s">
        <v>107</v>
      </c>
      <c r="B92" s="30"/>
      <c r="C92" s="30"/>
      <c r="D92" s="30"/>
      <c r="E92" s="31">
        <f>SUM(Table8[[#This Row],[Advice Only]:[Extended Representation]])</f>
        <v>0</v>
      </c>
      <c r="F92" s="30"/>
      <c r="G92" s="30"/>
      <c r="H92" s="30"/>
      <c r="I92" s="30"/>
      <c r="J92" s="30"/>
      <c r="K92" s="30"/>
      <c r="L92" s="30"/>
      <c r="M92" s="30"/>
      <c r="N92" s="30"/>
      <c r="O92" s="30"/>
      <c r="P92" s="30"/>
      <c r="Q92" s="31">
        <f>SUM(Table8[[#This Row],[Bankruptcy; Consumer]:[Other]])</f>
        <v>0</v>
      </c>
      <c r="R92" s="52" t="str">
        <f t="shared" si="1"/>
        <v/>
      </c>
    </row>
    <row r="93" spans="1:18" x14ac:dyDescent="0.25">
      <c r="A93" s="31" t="s">
        <v>108</v>
      </c>
      <c r="B93" s="30"/>
      <c r="C93" s="30"/>
      <c r="D93" s="30"/>
      <c r="E93" s="31">
        <f>SUM(Table8[[#This Row],[Advice Only]:[Extended Representation]])</f>
        <v>0</v>
      </c>
      <c r="F93" s="30"/>
      <c r="G93" s="30"/>
      <c r="H93" s="30"/>
      <c r="I93" s="30"/>
      <c r="J93" s="30"/>
      <c r="K93" s="30"/>
      <c r="L93" s="30"/>
      <c r="M93" s="30"/>
      <c r="N93" s="30"/>
      <c r="O93" s="30"/>
      <c r="P93" s="30"/>
      <c r="Q93" s="31">
        <f>SUM(Table8[[#This Row],[Bankruptcy; Consumer]:[Other]])</f>
        <v>0</v>
      </c>
      <c r="R93" s="52" t="str">
        <f t="shared" si="1"/>
        <v/>
      </c>
    </row>
    <row r="94" spans="1:18" x14ac:dyDescent="0.25">
      <c r="A94" s="31" t="s">
        <v>109</v>
      </c>
      <c r="B94" s="30"/>
      <c r="C94" s="30"/>
      <c r="D94" s="30"/>
      <c r="E94" s="31">
        <f>SUM(Table8[[#This Row],[Advice Only]:[Extended Representation]])</f>
        <v>0</v>
      </c>
      <c r="F94" s="30"/>
      <c r="G94" s="30"/>
      <c r="H94" s="30"/>
      <c r="I94" s="30"/>
      <c r="J94" s="30"/>
      <c r="K94" s="30"/>
      <c r="L94" s="30"/>
      <c r="M94" s="30"/>
      <c r="N94" s="30"/>
      <c r="O94" s="30"/>
      <c r="P94" s="30"/>
      <c r="Q94" s="31">
        <f>SUM(Table8[[#This Row],[Bankruptcy; Consumer]:[Other]])</f>
        <v>0</v>
      </c>
      <c r="R94" s="52" t="str">
        <f t="shared" si="1"/>
        <v/>
      </c>
    </row>
    <row r="95" spans="1:18" x14ac:dyDescent="0.25">
      <c r="A95" s="31" t="s">
        <v>110</v>
      </c>
      <c r="B95" s="30"/>
      <c r="C95" s="30"/>
      <c r="D95" s="30"/>
      <c r="E95" s="31">
        <f>SUM(Table8[[#This Row],[Advice Only]:[Extended Representation]])</f>
        <v>0</v>
      </c>
      <c r="F95" s="30"/>
      <c r="G95" s="30"/>
      <c r="H95" s="30"/>
      <c r="I95" s="30"/>
      <c r="J95" s="30"/>
      <c r="K95" s="30"/>
      <c r="L95" s="30"/>
      <c r="M95" s="30"/>
      <c r="N95" s="30"/>
      <c r="O95" s="30"/>
      <c r="P95" s="30"/>
      <c r="Q95" s="31">
        <f>SUM(Table8[[#This Row],[Bankruptcy; Consumer]:[Other]])</f>
        <v>0</v>
      </c>
      <c r="R95" s="52" t="str">
        <f t="shared" si="1"/>
        <v/>
      </c>
    </row>
    <row r="96" spans="1:18" x14ac:dyDescent="0.25">
      <c r="A96" s="31" t="s">
        <v>111</v>
      </c>
      <c r="B96" s="30"/>
      <c r="C96" s="30"/>
      <c r="D96" s="30"/>
      <c r="E96" s="31">
        <f>SUM(Table8[[#This Row],[Advice Only]:[Extended Representation]])</f>
        <v>0</v>
      </c>
      <c r="F96" s="30"/>
      <c r="G96" s="30"/>
      <c r="H96" s="30"/>
      <c r="I96" s="30"/>
      <c r="J96" s="30"/>
      <c r="K96" s="30"/>
      <c r="L96" s="30"/>
      <c r="M96" s="30"/>
      <c r="N96" s="30"/>
      <c r="O96" s="30"/>
      <c r="P96" s="30"/>
      <c r="Q96" s="31">
        <f>SUM(Table8[[#This Row],[Bankruptcy; Consumer]:[Other]])</f>
        <v>0</v>
      </c>
      <c r="R96" s="52" t="str">
        <f t="shared" si="1"/>
        <v/>
      </c>
    </row>
    <row r="97" spans="1:18" x14ac:dyDescent="0.25">
      <c r="A97" s="31" t="s">
        <v>12</v>
      </c>
      <c r="B97" s="31">
        <f>SUM(B10:B96)</f>
        <v>0</v>
      </c>
      <c r="C97" s="31">
        <f t="shared" ref="C97:D97" si="2">SUM(C10:C96)</f>
        <v>0</v>
      </c>
      <c r="D97" s="31">
        <f t="shared" si="2"/>
        <v>0</v>
      </c>
      <c r="E97" s="31">
        <f>SUM(Table8[[#This Row],[Advice Only]:[Extended Representation]])</f>
        <v>0</v>
      </c>
      <c r="F97" s="31">
        <f>SUM(F10:F96)</f>
        <v>0</v>
      </c>
      <c r="G97" s="31">
        <f t="shared" ref="G97:P97" si="3">SUM(G10:G96)</f>
        <v>0</v>
      </c>
      <c r="H97" s="31">
        <f t="shared" si="3"/>
        <v>0</v>
      </c>
      <c r="I97" s="31">
        <f t="shared" si="3"/>
        <v>0</v>
      </c>
      <c r="J97" s="31">
        <f t="shared" si="3"/>
        <v>0</v>
      </c>
      <c r="K97" s="31">
        <f t="shared" si="3"/>
        <v>0</v>
      </c>
      <c r="L97" s="31">
        <f t="shared" si="3"/>
        <v>0</v>
      </c>
      <c r="M97" s="31">
        <f t="shared" si="3"/>
        <v>0</v>
      </c>
      <c r="N97" s="31">
        <f t="shared" si="3"/>
        <v>0</v>
      </c>
      <c r="O97" s="31">
        <f t="shared" si="3"/>
        <v>0</v>
      </c>
      <c r="P97" s="31">
        <f t="shared" si="3"/>
        <v>0</v>
      </c>
      <c r="Q97" s="31">
        <f>SUM(Table8[[#This Row],[Bankruptcy; Consumer]:[Other]])</f>
        <v>0</v>
      </c>
      <c r="R97" s="54"/>
    </row>
    <row r="98" spans="1:18" x14ac:dyDescent="0.25">
      <c r="R98" s="53"/>
    </row>
  </sheetData>
  <sheetProtection algorithmName="SHA-512" hashValue="BESIKdhFIo6S5+ulQgRHtf6b7ukxOCxB9eaukYHsUbeza+aAs3S2RSBRWHJakYHVjbZ/Kzff1kd/2z7bjJd/TQ==" saltValue="jIO7bBp+XnZSZCGusSdb4A==" spinCount="100000" sheet="1" objects="1" scenarios="1"/>
  <mergeCells count="12">
    <mergeCell ref="I1:M4"/>
    <mergeCell ref="A8:E8"/>
    <mergeCell ref="F8:Q8"/>
    <mergeCell ref="A1:D1"/>
    <mergeCell ref="A2:D2"/>
    <mergeCell ref="A3:D3"/>
    <mergeCell ref="A4:D4"/>
    <mergeCell ref="E1:G1"/>
    <mergeCell ref="E2:G2"/>
    <mergeCell ref="E3:G3"/>
    <mergeCell ref="E4:G4"/>
    <mergeCell ref="A7:Q7"/>
  </mergeCells>
  <phoneticPr fontId="12" type="noConversion"/>
  <conditionalFormatting sqref="Q10">
    <cfRule type="cellIs" dxfId="905" priority="87" operator="greaterThan">
      <formula>$E$10</formula>
    </cfRule>
    <cfRule type="cellIs" dxfId="904" priority="262" operator="lessThan">
      <formula>$E$10</formula>
    </cfRule>
    <cfRule type="cellIs" dxfId="903" priority="263" operator="greaterThan">
      <formula>$E$10</formula>
    </cfRule>
  </conditionalFormatting>
  <conditionalFormatting sqref="Q11">
    <cfRule type="cellIs" dxfId="902" priority="86" operator="greaterThan">
      <formula>$E$11</formula>
    </cfRule>
    <cfRule type="cellIs" dxfId="901" priority="260" operator="lessThan">
      <formula>$E$11</formula>
    </cfRule>
    <cfRule type="cellIs" dxfId="900" priority="261" operator="greaterThan">
      <formula>$E$11</formula>
    </cfRule>
  </conditionalFormatting>
  <conditionalFormatting sqref="Q12">
    <cfRule type="cellIs" dxfId="899" priority="85" operator="greaterThan">
      <formula>$E$12</formula>
    </cfRule>
    <cfRule type="cellIs" dxfId="898" priority="256" operator="lessThan">
      <formula>$E$12</formula>
    </cfRule>
    <cfRule type="cellIs" dxfId="897" priority="257" operator="greaterThan">
      <formula>$E$12</formula>
    </cfRule>
    <cfRule type="cellIs" dxfId="896" priority="258" operator="lessThan">
      <formula>$E$12</formula>
    </cfRule>
    <cfRule type="cellIs" dxfId="895" priority="259" operator="greaterThan">
      <formula>$E$12</formula>
    </cfRule>
  </conditionalFormatting>
  <conditionalFormatting sqref="Q13">
    <cfRule type="cellIs" dxfId="894" priority="84" operator="greaterThan">
      <formula>$E$13</formula>
    </cfRule>
    <cfRule type="cellIs" dxfId="893" priority="254" operator="lessThan">
      <formula>$E$13</formula>
    </cfRule>
    <cfRule type="cellIs" dxfId="892" priority="255" operator="greaterThan">
      <formula>$E$13</formula>
    </cfRule>
  </conditionalFormatting>
  <conditionalFormatting sqref="Q14">
    <cfRule type="cellIs" dxfId="891" priority="83" operator="greaterThan">
      <formula>$E$14</formula>
    </cfRule>
    <cfRule type="cellIs" dxfId="890" priority="252" operator="lessThan">
      <formula>$E$14</formula>
    </cfRule>
    <cfRule type="cellIs" dxfId="889" priority="253" operator="greaterThan">
      <formula>$E$14</formula>
    </cfRule>
  </conditionalFormatting>
  <conditionalFormatting sqref="Q15">
    <cfRule type="cellIs" dxfId="888" priority="82" operator="greaterThan">
      <formula>$E$15</formula>
    </cfRule>
    <cfRule type="cellIs" dxfId="887" priority="250" operator="lessThan">
      <formula>$E$15</formula>
    </cfRule>
    <cfRule type="cellIs" dxfId="886" priority="251" operator="greaterThan">
      <formula>$E$15</formula>
    </cfRule>
  </conditionalFormatting>
  <conditionalFormatting sqref="Q16">
    <cfRule type="cellIs" dxfId="885" priority="81" operator="greaterThan">
      <formula>$E$16</formula>
    </cfRule>
    <cfRule type="cellIs" dxfId="884" priority="248" operator="lessThan">
      <formula>$E$16</formula>
    </cfRule>
    <cfRule type="cellIs" dxfId="883" priority="249" operator="greaterThan">
      <formula>$E$16</formula>
    </cfRule>
  </conditionalFormatting>
  <conditionalFormatting sqref="Q17">
    <cfRule type="cellIs" dxfId="882" priority="80" operator="greaterThan">
      <formula>$E$17</formula>
    </cfRule>
    <cfRule type="cellIs" dxfId="881" priority="246" operator="lessThan">
      <formula>$E$17</formula>
    </cfRule>
    <cfRule type="cellIs" dxfId="880" priority="247" operator="greaterThan">
      <formula>$E$17</formula>
    </cfRule>
  </conditionalFormatting>
  <conditionalFormatting sqref="Q18">
    <cfRule type="cellIs" dxfId="879" priority="79" operator="greaterThan">
      <formula>$E$18</formula>
    </cfRule>
    <cfRule type="cellIs" dxfId="878" priority="244" operator="lessThan">
      <formula>$E$18</formula>
    </cfRule>
    <cfRule type="cellIs" dxfId="877" priority="245" operator="greaterThan">
      <formula>$E$18</formula>
    </cfRule>
  </conditionalFormatting>
  <conditionalFormatting sqref="Q19">
    <cfRule type="cellIs" dxfId="876" priority="78" operator="greaterThan">
      <formula>$E$19</formula>
    </cfRule>
    <cfRule type="cellIs" dxfId="875" priority="242" operator="lessThan">
      <formula>$E$19</formula>
    </cfRule>
    <cfRule type="cellIs" dxfId="874" priority="243" operator="greaterThan">
      <formula>$E$19</formula>
    </cfRule>
  </conditionalFormatting>
  <conditionalFormatting sqref="Q20">
    <cfRule type="cellIs" dxfId="873" priority="77" operator="greaterThan">
      <formula>$E$20</formula>
    </cfRule>
    <cfRule type="cellIs" dxfId="872" priority="240" operator="lessThan">
      <formula>$E$20</formula>
    </cfRule>
    <cfRule type="cellIs" dxfId="871" priority="241" operator="greaterThan">
      <formula>$E$20</formula>
    </cfRule>
  </conditionalFormatting>
  <conditionalFormatting sqref="Q21">
    <cfRule type="cellIs" dxfId="870" priority="76" operator="greaterThan">
      <formula>$E$21</formula>
    </cfRule>
    <cfRule type="cellIs" dxfId="869" priority="238" operator="lessThan">
      <formula>$E$21</formula>
    </cfRule>
    <cfRule type="cellIs" dxfId="868" priority="239" operator="greaterThan">
      <formula>$E$21</formula>
    </cfRule>
  </conditionalFormatting>
  <conditionalFormatting sqref="Q22">
    <cfRule type="cellIs" dxfId="867" priority="75" operator="greaterThan">
      <formula>$E$22</formula>
    </cfRule>
    <cfRule type="cellIs" dxfId="866" priority="236" operator="lessThan">
      <formula>$E$22</formula>
    </cfRule>
    <cfRule type="cellIs" dxfId="865" priority="237" operator="greaterThan">
      <formula>$E$22</formula>
    </cfRule>
  </conditionalFormatting>
  <conditionalFormatting sqref="Q23">
    <cfRule type="cellIs" dxfId="864" priority="74" operator="greaterThan">
      <formula>$E$23</formula>
    </cfRule>
    <cfRule type="cellIs" dxfId="863" priority="234" operator="lessThan">
      <formula>$E$23</formula>
    </cfRule>
    <cfRule type="cellIs" dxfId="862" priority="235" operator="greaterThan">
      <formula>$E$23</formula>
    </cfRule>
  </conditionalFormatting>
  <conditionalFormatting sqref="Q24">
    <cfRule type="cellIs" dxfId="861" priority="73" operator="greaterThan">
      <formula>$E$24</formula>
    </cfRule>
    <cfRule type="cellIs" dxfId="860" priority="232" operator="lessThan">
      <formula>$E$24</formula>
    </cfRule>
    <cfRule type="cellIs" dxfId="859" priority="233" operator="greaterThan">
      <formula>$E$24</formula>
    </cfRule>
  </conditionalFormatting>
  <conditionalFormatting sqref="Q25">
    <cfRule type="cellIs" dxfId="858" priority="72" operator="greaterThan">
      <formula>$E$25</formula>
    </cfRule>
    <cfRule type="cellIs" dxfId="857" priority="230" operator="lessThan">
      <formula>$E$25</formula>
    </cfRule>
    <cfRule type="cellIs" dxfId="856" priority="231" operator="greaterThan">
      <formula>$E$25</formula>
    </cfRule>
  </conditionalFormatting>
  <conditionalFormatting sqref="Q26">
    <cfRule type="cellIs" dxfId="855" priority="71" operator="greaterThan">
      <formula>$E$26</formula>
    </cfRule>
    <cfRule type="cellIs" dxfId="854" priority="228" operator="lessThan">
      <formula>$E$26</formula>
    </cfRule>
    <cfRule type="cellIs" dxfId="853" priority="229" operator="greaterThan">
      <formula>$E$26</formula>
    </cfRule>
  </conditionalFormatting>
  <conditionalFormatting sqref="Q27">
    <cfRule type="cellIs" dxfId="852" priority="70" operator="greaterThan">
      <formula>$E$27</formula>
    </cfRule>
    <cfRule type="cellIs" dxfId="851" priority="226" operator="lessThan">
      <formula>$E$27</formula>
    </cfRule>
    <cfRule type="cellIs" dxfId="850" priority="227" operator="greaterThan">
      <formula>$E$27</formula>
    </cfRule>
  </conditionalFormatting>
  <conditionalFormatting sqref="Q28">
    <cfRule type="cellIs" dxfId="849" priority="69" operator="greaterThan">
      <formula>$E$28</formula>
    </cfRule>
    <cfRule type="cellIs" dxfId="848" priority="224" operator="lessThan">
      <formula>$E$28</formula>
    </cfRule>
    <cfRule type="cellIs" dxfId="847" priority="225" operator="greaterThan">
      <formula>$E$28</formula>
    </cfRule>
  </conditionalFormatting>
  <conditionalFormatting sqref="Q29">
    <cfRule type="cellIs" dxfId="846" priority="68" operator="greaterThan">
      <formula>$E$29</formula>
    </cfRule>
    <cfRule type="cellIs" dxfId="845" priority="222" operator="lessThan">
      <formula>$E$29</formula>
    </cfRule>
    <cfRule type="cellIs" dxfId="844" priority="223" operator="greaterThan">
      <formula>$E$29</formula>
    </cfRule>
  </conditionalFormatting>
  <conditionalFormatting sqref="Q30">
    <cfRule type="cellIs" dxfId="843" priority="67" operator="greaterThan">
      <formula>$E$30</formula>
    </cfRule>
    <cfRule type="cellIs" dxfId="842" priority="220" operator="lessThan">
      <formula>$E$30</formula>
    </cfRule>
    <cfRule type="cellIs" dxfId="841" priority="221" operator="greaterThan">
      <formula>$E$30</formula>
    </cfRule>
  </conditionalFormatting>
  <conditionalFormatting sqref="Q31">
    <cfRule type="cellIs" dxfId="840" priority="66" operator="greaterThan">
      <formula>$E$31</formula>
    </cfRule>
    <cfRule type="cellIs" dxfId="839" priority="218" operator="lessThan">
      <formula>$E$31</formula>
    </cfRule>
    <cfRule type="cellIs" dxfId="838" priority="219" operator="greaterThan">
      <formula>$E$31</formula>
    </cfRule>
  </conditionalFormatting>
  <conditionalFormatting sqref="Q32">
    <cfRule type="cellIs" dxfId="837" priority="65" operator="greaterThan">
      <formula>$E$32</formula>
    </cfRule>
    <cfRule type="cellIs" dxfId="836" priority="216" operator="lessThan">
      <formula>$E$32</formula>
    </cfRule>
    <cfRule type="cellIs" dxfId="835" priority="217" operator="greaterThan">
      <formula>$E$32</formula>
    </cfRule>
  </conditionalFormatting>
  <conditionalFormatting sqref="Q33">
    <cfRule type="cellIs" dxfId="834" priority="64" operator="greaterThan">
      <formula>$E$33</formula>
    </cfRule>
    <cfRule type="cellIs" dxfId="833" priority="214" operator="lessThan">
      <formula>$E$33</formula>
    </cfRule>
    <cfRule type="cellIs" dxfId="832" priority="215" operator="greaterThan">
      <formula>$E$33</formula>
    </cfRule>
  </conditionalFormatting>
  <conditionalFormatting sqref="Q34">
    <cfRule type="cellIs" dxfId="831" priority="63" operator="greaterThan">
      <formula>$E$34</formula>
    </cfRule>
    <cfRule type="cellIs" dxfId="830" priority="212" operator="lessThan">
      <formula>$E$34</formula>
    </cfRule>
    <cfRule type="cellIs" dxfId="829" priority="213" operator="greaterThan">
      <formula>$E$34</formula>
    </cfRule>
  </conditionalFormatting>
  <conditionalFormatting sqref="Q35">
    <cfRule type="cellIs" dxfId="828" priority="62" operator="greaterThan">
      <formula>$E$35</formula>
    </cfRule>
    <cfRule type="cellIs" dxfId="827" priority="210" operator="lessThan">
      <formula>$E$35</formula>
    </cfRule>
    <cfRule type="cellIs" dxfId="826" priority="211" operator="greaterThan">
      <formula>$E$35</formula>
    </cfRule>
  </conditionalFormatting>
  <conditionalFormatting sqref="Q36">
    <cfRule type="cellIs" dxfId="825" priority="61" operator="greaterThan">
      <formula>$E$36</formula>
    </cfRule>
    <cfRule type="cellIs" dxfId="824" priority="208" operator="lessThan">
      <formula>$E$36</formula>
    </cfRule>
    <cfRule type="cellIs" dxfId="823" priority="209" operator="greaterThan">
      <formula>$E$36</formula>
    </cfRule>
  </conditionalFormatting>
  <conditionalFormatting sqref="Q37">
    <cfRule type="cellIs" dxfId="822" priority="60" operator="greaterThan">
      <formula>$E$37</formula>
    </cfRule>
    <cfRule type="cellIs" dxfId="821" priority="206" operator="lessThan">
      <formula>$E$37</formula>
    </cfRule>
    <cfRule type="cellIs" dxfId="820" priority="207" operator="greaterThan">
      <formula>$E$37</formula>
    </cfRule>
  </conditionalFormatting>
  <conditionalFormatting sqref="Q38">
    <cfRule type="cellIs" dxfId="819" priority="59" operator="greaterThan">
      <formula>$E$38</formula>
    </cfRule>
    <cfRule type="cellIs" dxfId="818" priority="204" operator="lessThan">
      <formula>$E$38</formula>
    </cfRule>
    <cfRule type="cellIs" dxfId="817" priority="205" operator="greaterThan">
      <formula>$E$38</formula>
    </cfRule>
  </conditionalFormatting>
  <conditionalFormatting sqref="Q39">
    <cfRule type="cellIs" dxfId="816" priority="58" operator="greaterThan">
      <formula>$E$39</formula>
    </cfRule>
    <cfRule type="cellIs" dxfId="815" priority="202" operator="lessThan">
      <formula>$E$39</formula>
    </cfRule>
    <cfRule type="cellIs" dxfId="814" priority="203" operator="greaterThan">
      <formula>$E$39</formula>
    </cfRule>
  </conditionalFormatting>
  <conditionalFormatting sqref="Q40">
    <cfRule type="cellIs" dxfId="813" priority="57" operator="greaterThan">
      <formula>$E$40</formula>
    </cfRule>
    <cfRule type="cellIs" dxfId="812" priority="200" operator="lessThan">
      <formula>$E$40</formula>
    </cfRule>
    <cfRule type="cellIs" dxfId="811" priority="201" operator="greaterThan">
      <formula>$E$40</formula>
    </cfRule>
  </conditionalFormatting>
  <conditionalFormatting sqref="Q41">
    <cfRule type="cellIs" dxfId="810" priority="56" operator="greaterThan">
      <formula>$E$41</formula>
    </cfRule>
    <cfRule type="cellIs" dxfId="809" priority="198" operator="lessThan">
      <formula>$E$41</formula>
    </cfRule>
    <cfRule type="cellIs" dxfId="808" priority="199" operator="greaterThan">
      <formula>$E$41</formula>
    </cfRule>
  </conditionalFormatting>
  <conditionalFormatting sqref="Q42">
    <cfRule type="cellIs" dxfId="807" priority="55" operator="greaterThan">
      <formula>$E$42</formula>
    </cfRule>
    <cfRule type="cellIs" dxfId="806" priority="196" operator="lessThan">
      <formula>$E$42</formula>
    </cfRule>
    <cfRule type="cellIs" dxfId="805" priority="197" operator="greaterThan">
      <formula>$E$42</formula>
    </cfRule>
  </conditionalFormatting>
  <conditionalFormatting sqref="Q43">
    <cfRule type="cellIs" dxfId="804" priority="54" operator="greaterThan">
      <formula>$E$43</formula>
    </cfRule>
    <cfRule type="cellIs" dxfId="803" priority="194" operator="lessThan">
      <formula>$E$43</formula>
    </cfRule>
    <cfRule type="cellIs" dxfId="802" priority="195" operator="greaterThan">
      <formula>$E$43</formula>
    </cfRule>
  </conditionalFormatting>
  <conditionalFormatting sqref="Q44">
    <cfRule type="cellIs" dxfId="801" priority="53" operator="greaterThan">
      <formula>$E$44</formula>
    </cfRule>
    <cfRule type="cellIs" dxfId="800" priority="192" operator="lessThan">
      <formula>$E$44</formula>
    </cfRule>
    <cfRule type="cellIs" dxfId="799" priority="193" operator="greaterThan">
      <formula>$E$44</formula>
    </cfRule>
  </conditionalFormatting>
  <conditionalFormatting sqref="Q45">
    <cfRule type="cellIs" dxfId="798" priority="52" operator="greaterThan">
      <formula>$E$45</formula>
    </cfRule>
    <cfRule type="cellIs" dxfId="797" priority="190" operator="lessThan">
      <formula>$E$45</formula>
    </cfRule>
    <cfRule type="cellIs" dxfId="796" priority="191" operator="greaterThan">
      <formula>$E$45</formula>
    </cfRule>
  </conditionalFormatting>
  <conditionalFormatting sqref="Q46">
    <cfRule type="cellIs" dxfId="795" priority="51" operator="greaterThan">
      <formula>$E$46</formula>
    </cfRule>
    <cfRule type="cellIs" dxfId="794" priority="188" operator="lessThan">
      <formula>$E$46</formula>
    </cfRule>
    <cfRule type="cellIs" dxfId="793" priority="189" operator="greaterThan">
      <formula>$E$46</formula>
    </cfRule>
  </conditionalFormatting>
  <conditionalFormatting sqref="Q47">
    <cfRule type="cellIs" dxfId="792" priority="50" operator="greaterThan">
      <formula>$E$47</formula>
    </cfRule>
    <cfRule type="cellIs" dxfId="791" priority="186" operator="lessThan">
      <formula>$E$47</formula>
    </cfRule>
    <cfRule type="cellIs" dxfId="790" priority="187" operator="greaterThan">
      <formula>$E$47</formula>
    </cfRule>
  </conditionalFormatting>
  <conditionalFormatting sqref="Q48">
    <cfRule type="cellIs" dxfId="789" priority="49" operator="greaterThan">
      <formula>$E$48</formula>
    </cfRule>
    <cfRule type="cellIs" dxfId="788" priority="184" operator="lessThan">
      <formula>$E$48</formula>
    </cfRule>
    <cfRule type="cellIs" dxfId="787" priority="185" operator="greaterThan">
      <formula>$E$48</formula>
    </cfRule>
  </conditionalFormatting>
  <conditionalFormatting sqref="Q49">
    <cfRule type="cellIs" dxfId="786" priority="48" operator="greaterThan">
      <formula>$E$49</formula>
    </cfRule>
    <cfRule type="cellIs" dxfId="785" priority="182" operator="lessThan">
      <formula>$E$49</formula>
    </cfRule>
    <cfRule type="cellIs" dxfId="784" priority="183" operator="greaterThan">
      <formula>$E$49</formula>
    </cfRule>
  </conditionalFormatting>
  <conditionalFormatting sqref="Q50">
    <cfRule type="cellIs" dxfId="783" priority="47" operator="greaterThan">
      <formula>$E$50</formula>
    </cfRule>
    <cfRule type="cellIs" dxfId="782" priority="180" operator="lessThan">
      <formula>$E$50</formula>
    </cfRule>
    <cfRule type="cellIs" dxfId="781" priority="181" operator="greaterThan">
      <formula>$E$50</formula>
    </cfRule>
  </conditionalFormatting>
  <conditionalFormatting sqref="Q51">
    <cfRule type="cellIs" dxfId="780" priority="46" operator="greaterThan">
      <formula>$E$51</formula>
    </cfRule>
    <cfRule type="cellIs" dxfId="779" priority="178" operator="lessThan">
      <formula>$E$51</formula>
    </cfRule>
    <cfRule type="cellIs" dxfId="778" priority="179" operator="greaterThan">
      <formula>$E$51</formula>
    </cfRule>
  </conditionalFormatting>
  <conditionalFormatting sqref="Q52">
    <cfRule type="cellIs" dxfId="777" priority="45" operator="greaterThan">
      <formula>$E$52</formula>
    </cfRule>
    <cfRule type="cellIs" dxfId="776" priority="176" operator="lessThan">
      <formula>$E$52</formula>
    </cfRule>
    <cfRule type="cellIs" dxfId="775" priority="177" operator="greaterThan">
      <formula>$E$52</formula>
    </cfRule>
  </conditionalFormatting>
  <conditionalFormatting sqref="Q53">
    <cfRule type="cellIs" dxfId="774" priority="44" operator="greaterThan">
      <formula>$E$53</formula>
    </cfRule>
    <cfRule type="cellIs" dxfId="773" priority="174" operator="lessThan">
      <formula>$E$53</formula>
    </cfRule>
    <cfRule type="cellIs" dxfId="772" priority="175" operator="greaterThan">
      <formula>$E$53</formula>
    </cfRule>
  </conditionalFormatting>
  <conditionalFormatting sqref="Q54">
    <cfRule type="cellIs" dxfId="771" priority="43" operator="greaterThan">
      <formula>$E$54</formula>
    </cfRule>
    <cfRule type="cellIs" dxfId="770" priority="172" operator="lessThan">
      <formula>$E$54</formula>
    </cfRule>
    <cfRule type="cellIs" dxfId="769" priority="173" operator="greaterThan">
      <formula>$E$54</formula>
    </cfRule>
  </conditionalFormatting>
  <conditionalFormatting sqref="Q55">
    <cfRule type="cellIs" dxfId="768" priority="42" operator="greaterThan">
      <formula>$E$55</formula>
    </cfRule>
    <cfRule type="cellIs" dxfId="767" priority="170" operator="lessThan">
      <formula>$E$55</formula>
    </cfRule>
    <cfRule type="cellIs" dxfId="766" priority="171" operator="greaterThan">
      <formula>$E$55</formula>
    </cfRule>
  </conditionalFormatting>
  <conditionalFormatting sqref="Q56">
    <cfRule type="cellIs" dxfId="765" priority="41" operator="greaterThan">
      <formula>$E$56</formula>
    </cfRule>
    <cfRule type="cellIs" dxfId="764" priority="168" operator="lessThan">
      <formula>$E$56</formula>
    </cfRule>
    <cfRule type="cellIs" dxfId="763" priority="169" operator="greaterThan">
      <formula>$E$56</formula>
    </cfRule>
  </conditionalFormatting>
  <conditionalFormatting sqref="Q57">
    <cfRule type="cellIs" dxfId="762" priority="40" operator="greaterThan">
      <formula>$E$57</formula>
    </cfRule>
    <cfRule type="cellIs" dxfId="761" priority="166" operator="lessThan">
      <formula>$E$57</formula>
    </cfRule>
    <cfRule type="cellIs" dxfId="760" priority="167" operator="greaterThan">
      <formula>$E$57</formula>
    </cfRule>
  </conditionalFormatting>
  <conditionalFormatting sqref="Q58">
    <cfRule type="cellIs" dxfId="759" priority="39" operator="greaterThan">
      <formula>$E$58</formula>
    </cfRule>
    <cfRule type="cellIs" dxfId="758" priority="164" operator="lessThan">
      <formula>$E$58</formula>
    </cfRule>
    <cfRule type="cellIs" dxfId="757" priority="165" operator="greaterThan">
      <formula>$E$58</formula>
    </cfRule>
  </conditionalFormatting>
  <conditionalFormatting sqref="Q59">
    <cfRule type="cellIs" dxfId="756" priority="38" operator="greaterThan">
      <formula>$E$59</formula>
    </cfRule>
    <cfRule type="cellIs" dxfId="755" priority="162" operator="lessThan">
      <formula>$E$59</formula>
    </cfRule>
    <cfRule type="cellIs" dxfId="754" priority="163" operator="greaterThan">
      <formula>$E$59</formula>
    </cfRule>
  </conditionalFormatting>
  <conditionalFormatting sqref="Q60">
    <cfRule type="cellIs" dxfId="753" priority="37" operator="greaterThan">
      <formula>$E$60</formula>
    </cfRule>
    <cfRule type="cellIs" dxfId="752" priority="160" operator="lessThan">
      <formula>$E$60</formula>
    </cfRule>
    <cfRule type="cellIs" dxfId="751" priority="161" operator="greaterThan">
      <formula>$E$60</formula>
    </cfRule>
  </conditionalFormatting>
  <conditionalFormatting sqref="Q61">
    <cfRule type="cellIs" dxfId="750" priority="36" operator="greaterThan">
      <formula>$E$61</formula>
    </cfRule>
    <cfRule type="cellIs" dxfId="749" priority="158" operator="lessThan">
      <formula>$E$61</formula>
    </cfRule>
    <cfRule type="cellIs" dxfId="748" priority="159" operator="greaterThan">
      <formula>$E$61</formula>
    </cfRule>
  </conditionalFormatting>
  <conditionalFormatting sqref="Q62">
    <cfRule type="cellIs" dxfId="747" priority="35" operator="greaterThan">
      <formula>$E$62</formula>
    </cfRule>
    <cfRule type="cellIs" dxfId="746" priority="156" operator="lessThan">
      <formula>$E$62</formula>
    </cfRule>
    <cfRule type="cellIs" dxfId="745" priority="157" operator="greaterThan">
      <formula>$E$62</formula>
    </cfRule>
  </conditionalFormatting>
  <conditionalFormatting sqref="Q63">
    <cfRule type="cellIs" dxfId="744" priority="34" operator="greaterThan">
      <formula>$E$63</formula>
    </cfRule>
    <cfRule type="cellIs" dxfId="743" priority="154" operator="lessThan">
      <formula>$E$63</formula>
    </cfRule>
    <cfRule type="cellIs" dxfId="742" priority="155" operator="greaterThan">
      <formula>$E$63</formula>
    </cfRule>
  </conditionalFormatting>
  <conditionalFormatting sqref="Q64">
    <cfRule type="cellIs" dxfId="741" priority="33" operator="greaterThan">
      <formula>$E$64</formula>
    </cfRule>
    <cfRule type="cellIs" dxfId="740" priority="152" operator="lessThan">
      <formula>$E$64</formula>
    </cfRule>
    <cfRule type="cellIs" dxfId="739" priority="153" operator="greaterThan">
      <formula>$E$64</formula>
    </cfRule>
  </conditionalFormatting>
  <conditionalFormatting sqref="Q65">
    <cfRule type="cellIs" dxfId="738" priority="32" operator="greaterThan">
      <formula>$E$65</formula>
    </cfRule>
    <cfRule type="cellIs" dxfId="737" priority="150" operator="lessThan">
      <formula>$E$65</formula>
    </cfRule>
    <cfRule type="cellIs" dxfId="736" priority="151" operator="greaterThan">
      <formula>$E$65</formula>
    </cfRule>
  </conditionalFormatting>
  <conditionalFormatting sqref="Q66">
    <cfRule type="cellIs" dxfId="735" priority="31" operator="greaterThan">
      <formula>$E$66</formula>
    </cfRule>
    <cfRule type="cellIs" dxfId="734" priority="148" operator="lessThan">
      <formula>$E$66</formula>
    </cfRule>
    <cfRule type="cellIs" dxfId="733" priority="149" operator="greaterThan">
      <formula>$E$66</formula>
    </cfRule>
  </conditionalFormatting>
  <conditionalFormatting sqref="Q67">
    <cfRule type="cellIs" dxfId="732" priority="30" operator="greaterThan">
      <formula>$E$67</formula>
    </cfRule>
    <cfRule type="cellIs" dxfId="731" priority="146" operator="lessThan">
      <formula>$E$67</formula>
    </cfRule>
    <cfRule type="cellIs" dxfId="730" priority="147" operator="greaterThan">
      <formula>$E$67</formula>
    </cfRule>
  </conditionalFormatting>
  <conditionalFormatting sqref="Q68">
    <cfRule type="cellIs" dxfId="729" priority="29" operator="greaterThan">
      <formula>$E$68</formula>
    </cfRule>
    <cfRule type="cellIs" dxfId="728" priority="144" operator="lessThan">
      <formula>$E$68</formula>
    </cfRule>
    <cfRule type="cellIs" dxfId="727" priority="145" operator="greaterThan">
      <formula>$E$68</formula>
    </cfRule>
  </conditionalFormatting>
  <conditionalFormatting sqref="Q69">
    <cfRule type="cellIs" dxfId="726" priority="28" operator="greaterThan">
      <formula>$E$69</formula>
    </cfRule>
    <cfRule type="cellIs" dxfId="725" priority="142" operator="lessThan">
      <formula>$E$69</formula>
    </cfRule>
    <cfRule type="cellIs" dxfId="724" priority="143" operator="greaterThan">
      <formula>$E$69</formula>
    </cfRule>
  </conditionalFormatting>
  <conditionalFormatting sqref="Q70">
    <cfRule type="cellIs" dxfId="723" priority="27" operator="greaterThan">
      <formula>$E$70</formula>
    </cfRule>
    <cfRule type="cellIs" dxfId="722" priority="140" operator="lessThan">
      <formula>$E$70</formula>
    </cfRule>
    <cfRule type="cellIs" dxfId="721" priority="141" operator="greaterThan">
      <formula>$E$70</formula>
    </cfRule>
  </conditionalFormatting>
  <conditionalFormatting sqref="Q71">
    <cfRule type="cellIs" dxfId="720" priority="26" operator="greaterThan">
      <formula>$E$71</formula>
    </cfRule>
    <cfRule type="cellIs" dxfId="719" priority="138" operator="lessThan">
      <formula>$E$71</formula>
    </cfRule>
    <cfRule type="cellIs" dxfId="718" priority="139" operator="greaterThan">
      <formula>$E$71</formula>
    </cfRule>
  </conditionalFormatting>
  <conditionalFormatting sqref="Q72">
    <cfRule type="cellIs" dxfId="717" priority="25" operator="greaterThan">
      <formula>$E$72</formula>
    </cfRule>
    <cfRule type="cellIs" dxfId="716" priority="136" operator="lessThan">
      <formula>$E$72</formula>
    </cfRule>
    <cfRule type="cellIs" dxfId="715" priority="137" operator="greaterThan">
      <formula>$E$72</formula>
    </cfRule>
  </conditionalFormatting>
  <conditionalFormatting sqref="Q73">
    <cfRule type="cellIs" dxfId="714" priority="24" operator="greaterThan">
      <formula>$E$73</formula>
    </cfRule>
    <cfRule type="cellIs" dxfId="713" priority="134" operator="lessThan">
      <formula>$E$73</formula>
    </cfRule>
    <cfRule type="cellIs" dxfId="712" priority="135" operator="greaterThan">
      <formula>$E$73</formula>
    </cfRule>
  </conditionalFormatting>
  <conditionalFormatting sqref="Q74">
    <cfRule type="cellIs" dxfId="711" priority="23" operator="greaterThan">
      <formula>$E$74</formula>
    </cfRule>
    <cfRule type="cellIs" dxfId="710" priority="132" operator="lessThan">
      <formula>$E$74</formula>
    </cfRule>
    <cfRule type="cellIs" dxfId="709" priority="133" operator="greaterThan">
      <formula>$E$74</formula>
    </cfRule>
  </conditionalFormatting>
  <conditionalFormatting sqref="Q75">
    <cfRule type="cellIs" dxfId="708" priority="22" operator="greaterThan">
      <formula>$E$75</formula>
    </cfRule>
    <cfRule type="cellIs" dxfId="707" priority="130" operator="lessThan">
      <formula>$E$75</formula>
    </cfRule>
    <cfRule type="cellIs" dxfId="706" priority="131" operator="greaterThan">
      <formula>$E$75</formula>
    </cfRule>
  </conditionalFormatting>
  <conditionalFormatting sqref="Q76">
    <cfRule type="cellIs" dxfId="705" priority="21" operator="greaterThan">
      <formula>$E$76</formula>
    </cfRule>
    <cfRule type="cellIs" dxfId="704" priority="128" operator="lessThan">
      <formula>$E$76</formula>
    </cfRule>
    <cfRule type="cellIs" dxfId="703" priority="129" operator="greaterThan">
      <formula>$E$76</formula>
    </cfRule>
  </conditionalFormatting>
  <conditionalFormatting sqref="Q77">
    <cfRule type="cellIs" dxfId="702" priority="20" operator="greaterThan">
      <formula>$E$77</formula>
    </cfRule>
    <cfRule type="cellIs" dxfId="701" priority="126" operator="lessThan">
      <formula>$E$77</formula>
    </cfRule>
    <cfRule type="cellIs" dxfId="700" priority="127" operator="greaterThan">
      <formula>$E$77</formula>
    </cfRule>
  </conditionalFormatting>
  <conditionalFormatting sqref="Q78">
    <cfRule type="cellIs" dxfId="699" priority="19" operator="greaterThan">
      <formula>$E$78</formula>
    </cfRule>
    <cfRule type="cellIs" dxfId="698" priority="124" operator="lessThan">
      <formula>$E$78</formula>
    </cfRule>
    <cfRule type="cellIs" dxfId="697" priority="125" operator="greaterThan">
      <formula>$E$78</formula>
    </cfRule>
  </conditionalFormatting>
  <conditionalFormatting sqref="Q79">
    <cfRule type="cellIs" dxfId="696" priority="18" operator="greaterThan">
      <formula>$E$79</formula>
    </cfRule>
    <cfRule type="cellIs" dxfId="695" priority="122" operator="lessThan">
      <formula>$E$79</formula>
    </cfRule>
    <cfRule type="cellIs" dxfId="694" priority="123" operator="greaterThan">
      <formula>$E$79</formula>
    </cfRule>
  </conditionalFormatting>
  <conditionalFormatting sqref="Q80">
    <cfRule type="cellIs" dxfId="693" priority="17" operator="greaterThan">
      <formula>$E$80</formula>
    </cfRule>
    <cfRule type="cellIs" dxfId="692" priority="120" operator="lessThan">
      <formula>$E$80</formula>
    </cfRule>
    <cfRule type="cellIs" dxfId="691" priority="121" operator="greaterThan">
      <formula>$E$80</formula>
    </cfRule>
  </conditionalFormatting>
  <conditionalFormatting sqref="Q81">
    <cfRule type="cellIs" dxfId="690" priority="16" operator="greaterThan">
      <formula>$E$81</formula>
    </cfRule>
    <cfRule type="cellIs" dxfId="689" priority="118" operator="lessThan">
      <formula>$E$81</formula>
    </cfRule>
    <cfRule type="cellIs" dxfId="688" priority="119" operator="greaterThan">
      <formula>$E$81</formula>
    </cfRule>
  </conditionalFormatting>
  <conditionalFormatting sqref="Q82">
    <cfRule type="cellIs" dxfId="687" priority="15" operator="greaterThan">
      <formula>$E$82</formula>
    </cfRule>
    <cfRule type="cellIs" dxfId="686" priority="116" operator="lessThan">
      <formula>$E$82</formula>
    </cfRule>
    <cfRule type="cellIs" dxfId="685" priority="117" operator="greaterThan">
      <formula>$E$82</formula>
    </cfRule>
  </conditionalFormatting>
  <conditionalFormatting sqref="Q83">
    <cfRule type="cellIs" dxfId="684" priority="14" operator="greaterThan">
      <formula>$E$83</formula>
    </cfRule>
    <cfRule type="cellIs" dxfId="683" priority="114" operator="lessThan">
      <formula>$E$83</formula>
    </cfRule>
    <cfRule type="cellIs" dxfId="682" priority="115" operator="greaterThan">
      <formula>$E$83</formula>
    </cfRule>
  </conditionalFormatting>
  <conditionalFormatting sqref="Q84">
    <cfRule type="cellIs" dxfId="681" priority="13" operator="greaterThan">
      <formula>$E$84</formula>
    </cfRule>
    <cfRule type="cellIs" dxfId="680" priority="112" operator="lessThan">
      <formula>$E$84</formula>
    </cfRule>
    <cfRule type="cellIs" dxfId="679" priority="113" operator="greaterThan">
      <formula>$E$84</formula>
    </cfRule>
  </conditionalFormatting>
  <conditionalFormatting sqref="Q85">
    <cfRule type="cellIs" dxfId="678" priority="12" operator="greaterThan">
      <formula>$E$85</formula>
    </cfRule>
    <cfRule type="cellIs" dxfId="677" priority="110" operator="lessThan">
      <formula>$E$85</formula>
    </cfRule>
    <cfRule type="cellIs" dxfId="676" priority="111" operator="greaterThan">
      <formula>$E$85</formula>
    </cfRule>
  </conditionalFormatting>
  <conditionalFormatting sqref="Q86">
    <cfRule type="cellIs" dxfId="675" priority="11" operator="greaterThan">
      <formula>$E$86</formula>
    </cfRule>
    <cfRule type="cellIs" dxfId="674" priority="108" operator="lessThan">
      <formula>$E$86</formula>
    </cfRule>
    <cfRule type="cellIs" dxfId="673" priority="109" operator="greaterThan">
      <formula>$E$86</formula>
    </cfRule>
  </conditionalFormatting>
  <conditionalFormatting sqref="Q87">
    <cfRule type="cellIs" dxfId="672" priority="10" operator="greaterThan">
      <formula>$E$87</formula>
    </cfRule>
    <cfRule type="cellIs" dxfId="671" priority="106" operator="lessThan">
      <formula>$E$87</formula>
    </cfRule>
    <cfRule type="cellIs" dxfId="670" priority="107" operator="greaterThan">
      <formula>$E$87</formula>
    </cfRule>
  </conditionalFormatting>
  <conditionalFormatting sqref="Q88">
    <cfRule type="cellIs" dxfId="669" priority="9" operator="greaterThan">
      <formula>$E$88</formula>
    </cfRule>
    <cfRule type="cellIs" dxfId="668" priority="104" operator="lessThan">
      <formula>$E$88</formula>
    </cfRule>
    <cfRule type="cellIs" dxfId="667" priority="105" operator="greaterThan">
      <formula>$E$88</formula>
    </cfRule>
  </conditionalFormatting>
  <conditionalFormatting sqref="Q89">
    <cfRule type="cellIs" dxfId="666" priority="8" operator="greaterThan">
      <formula>$E$89</formula>
    </cfRule>
    <cfRule type="cellIs" dxfId="665" priority="102" operator="lessThan">
      <formula>$E$89</formula>
    </cfRule>
    <cfRule type="cellIs" dxfId="664" priority="103" operator="greaterThan">
      <formula>$E$89</formula>
    </cfRule>
  </conditionalFormatting>
  <conditionalFormatting sqref="Q90">
    <cfRule type="cellIs" dxfId="663" priority="7" operator="greaterThan">
      <formula>$E$90</formula>
    </cfRule>
    <cfRule type="cellIs" dxfId="662" priority="100" operator="lessThan">
      <formula>$E$90</formula>
    </cfRule>
    <cfRule type="cellIs" dxfId="661" priority="101" operator="greaterThan">
      <formula>$E$90</formula>
    </cfRule>
  </conditionalFormatting>
  <conditionalFormatting sqref="Q91">
    <cfRule type="cellIs" dxfId="660" priority="6" operator="greaterThan">
      <formula>$E$91</formula>
    </cfRule>
    <cfRule type="cellIs" dxfId="659" priority="98" operator="lessThan">
      <formula>$E$91</formula>
    </cfRule>
    <cfRule type="cellIs" dxfId="658" priority="99" operator="greaterThan">
      <formula>$E$91</formula>
    </cfRule>
  </conditionalFormatting>
  <conditionalFormatting sqref="Q92">
    <cfRule type="cellIs" dxfId="657" priority="5" operator="greaterThan">
      <formula>$E$92</formula>
    </cfRule>
    <cfRule type="cellIs" dxfId="656" priority="96" operator="lessThan">
      <formula>$E$92</formula>
    </cfRule>
    <cfRule type="cellIs" dxfId="655" priority="97" operator="greaterThan">
      <formula>$E$92</formula>
    </cfRule>
  </conditionalFormatting>
  <conditionalFormatting sqref="Q93">
    <cfRule type="cellIs" dxfId="654" priority="4" operator="greaterThan">
      <formula>$E$93</formula>
    </cfRule>
    <cfRule type="cellIs" dxfId="653" priority="94" operator="lessThan">
      <formula>$E$93</formula>
    </cfRule>
    <cfRule type="cellIs" dxfId="652" priority="95" operator="greaterThan">
      <formula>$E$93</formula>
    </cfRule>
  </conditionalFormatting>
  <conditionalFormatting sqref="Q94">
    <cfRule type="cellIs" dxfId="651" priority="3" operator="greaterThan">
      <formula>$E$94</formula>
    </cfRule>
    <cfRule type="cellIs" dxfId="650" priority="92" operator="lessThan">
      <formula>$E$94</formula>
    </cfRule>
    <cfRule type="cellIs" dxfId="649" priority="93" operator="greaterThan">
      <formula>$E$94</formula>
    </cfRule>
  </conditionalFormatting>
  <conditionalFormatting sqref="Q95">
    <cfRule type="cellIs" dxfId="648" priority="2" operator="greaterThan">
      <formula>$E$95</formula>
    </cfRule>
    <cfRule type="cellIs" dxfId="647" priority="90" operator="lessThan">
      <formula>$E$95</formula>
    </cfRule>
    <cfRule type="cellIs" dxfId="646" priority="91" operator="greaterThan">
      <formula>$E$95</formula>
    </cfRule>
  </conditionalFormatting>
  <conditionalFormatting sqref="Q96">
    <cfRule type="cellIs" dxfId="645" priority="1" operator="greaterThan">
      <formula>$E$96</formula>
    </cfRule>
    <cfRule type="cellIs" dxfId="644" priority="88" operator="lessThan">
      <formula>$E$96</formula>
    </cfRule>
    <cfRule type="cellIs" dxfId="643" priority="89" operator="greaterThan">
      <formula>$E$96</formula>
    </cfRule>
  </conditionalFormatting>
  <pageMargins left="0.7" right="0.7" top="0.75" bottom="0.75" header="0.3" footer="0.3"/>
  <pageSetup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99"/>
  <sheetViews>
    <sheetView showGridLines="0" workbookViewId="0">
      <pane xSplit="1" ySplit="10" topLeftCell="B11" activePane="bottomRight" state="frozen"/>
      <selection pane="topRight" activeCell="B1" sqref="B1"/>
      <selection pane="bottomLeft" activeCell="A10" sqref="A10"/>
      <selection pane="bottomRight" activeCell="D23" sqref="D23"/>
    </sheetView>
  </sheetViews>
  <sheetFormatPr defaultColWidth="9.140625" defaultRowHeight="15" x14ac:dyDescent="0.25"/>
  <cols>
    <col min="1" max="1" width="17.5703125" style="1" customWidth="1"/>
    <col min="2" max="3" width="13.7109375" style="1" customWidth="1"/>
    <col min="4" max="4" width="19.7109375" style="1" customWidth="1"/>
    <col min="5" max="5" width="9.85546875" style="1" customWidth="1"/>
    <col min="6" max="6" width="16.7109375" style="1" customWidth="1"/>
    <col min="7" max="7" width="20.5703125" style="1" customWidth="1"/>
    <col min="8" max="8" width="16.7109375" style="1" customWidth="1"/>
    <col min="9" max="9" width="13.7109375" style="1" customWidth="1"/>
    <col min="10" max="11" width="16.7109375" style="1" customWidth="1"/>
    <col min="12" max="12" width="13.7109375" style="1" customWidth="1"/>
    <col min="13" max="13" width="16.7109375" style="1" customWidth="1"/>
    <col min="14" max="15" width="13.7109375" style="1" customWidth="1"/>
    <col min="16" max="17" width="9.85546875" style="1" customWidth="1"/>
    <col min="18" max="18" width="196.7109375" style="1" customWidth="1"/>
    <col min="19" max="16384" width="9.140625" style="1"/>
  </cols>
  <sheetData>
    <row r="1" spans="1:29" x14ac:dyDescent="0.25">
      <c r="A1" s="84" t="s">
        <v>115</v>
      </c>
      <c r="B1" s="84"/>
      <c r="C1" s="84"/>
      <c r="D1" s="84"/>
      <c r="E1" s="86"/>
      <c r="F1" s="86"/>
      <c r="G1" s="86"/>
      <c r="I1" s="81" t="s">
        <v>168</v>
      </c>
      <c r="J1" s="81"/>
      <c r="K1" s="81"/>
      <c r="L1" s="81"/>
      <c r="M1" s="81"/>
    </row>
    <row r="2" spans="1:29" x14ac:dyDescent="0.25">
      <c r="A2" s="85" t="s">
        <v>116</v>
      </c>
      <c r="B2" s="85"/>
      <c r="C2" s="85"/>
      <c r="D2" s="85"/>
      <c r="E2" s="87"/>
      <c r="F2" s="87"/>
      <c r="G2" s="87"/>
      <c r="I2" s="81"/>
      <c r="J2" s="81"/>
      <c r="K2" s="81"/>
      <c r="L2" s="81"/>
      <c r="M2" s="81"/>
    </row>
    <row r="3" spans="1:29" x14ac:dyDescent="0.25">
      <c r="A3" s="84" t="s">
        <v>117</v>
      </c>
      <c r="B3" s="84"/>
      <c r="C3" s="84"/>
      <c r="D3" s="84"/>
      <c r="E3" s="87"/>
      <c r="F3" s="87"/>
      <c r="G3" s="87"/>
      <c r="I3" s="81"/>
      <c r="J3" s="81"/>
      <c r="K3" s="81"/>
      <c r="L3" s="81"/>
      <c r="M3" s="81"/>
    </row>
    <row r="4" spans="1:29" x14ac:dyDescent="0.25">
      <c r="A4" s="85" t="s">
        <v>118</v>
      </c>
      <c r="B4" s="85"/>
      <c r="C4" s="85"/>
      <c r="D4" s="85"/>
      <c r="E4" s="87"/>
      <c r="F4" s="87"/>
      <c r="G4" s="87"/>
      <c r="I4" s="81"/>
      <c r="J4" s="81"/>
      <c r="K4" s="81"/>
      <c r="L4" s="81"/>
      <c r="M4" s="81"/>
    </row>
    <row r="5" spans="1:29" x14ac:dyDescent="0.25">
      <c r="A5" s="84" t="s">
        <v>119</v>
      </c>
      <c r="B5" s="84"/>
      <c r="C5" s="84"/>
      <c r="D5" s="84"/>
      <c r="E5" s="87"/>
      <c r="F5" s="87"/>
      <c r="G5" s="87"/>
    </row>
    <row r="8" spans="1:29" ht="15.75" x14ac:dyDescent="0.25">
      <c r="A8" s="88" t="s">
        <v>171</v>
      </c>
      <c r="B8" s="88"/>
      <c r="C8" s="88"/>
      <c r="D8" s="88"/>
      <c r="E8" s="88"/>
      <c r="F8" s="88"/>
      <c r="G8" s="88"/>
      <c r="H8" s="88"/>
      <c r="I8" s="88"/>
      <c r="J8" s="88"/>
      <c r="K8" s="88"/>
      <c r="L8" s="88"/>
      <c r="M8" s="88"/>
      <c r="N8" s="88"/>
      <c r="O8" s="88"/>
      <c r="P8" s="88"/>
      <c r="Q8" s="88"/>
    </row>
    <row r="9" spans="1:29" x14ac:dyDescent="0.25">
      <c r="A9" s="82" t="s">
        <v>7</v>
      </c>
      <c r="B9" s="82"/>
      <c r="C9" s="82"/>
      <c r="D9" s="82"/>
      <c r="E9" s="82"/>
      <c r="F9" s="83" t="s">
        <v>20</v>
      </c>
      <c r="G9" s="83"/>
      <c r="H9" s="83"/>
      <c r="I9" s="83"/>
      <c r="J9" s="83"/>
      <c r="K9" s="83"/>
      <c r="L9" s="83"/>
      <c r="M9" s="83"/>
      <c r="N9" s="83"/>
      <c r="O9" s="83"/>
      <c r="P9" s="83"/>
      <c r="Q9" s="83"/>
      <c r="R9" s="56"/>
      <c r="S9" s="57"/>
      <c r="T9" s="57"/>
      <c r="U9" s="57"/>
      <c r="V9" s="57"/>
      <c r="W9" s="57"/>
      <c r="X9" s="57"/>
      <c r="Y9" s="57"/>
      <c r="Z9" s="57"/>
      <c r="AA9" s="57"/>
      <c r="AB9" s="57"/>
      <c r="AC9" s="57"/>
    </row>
    <row r="10" spans="1:29" ht="30" x14ac:dyDescent="0.25">
      <c r="A10" s="32" t="s">
        <v>6</v>
      </c>
      <c r="B10" s="32" t="s">
        <v>9</v>
      </c>
      <c r="C10" s="32" t="s">
        <v>10</v>
      </c>
      <c r="D10" s="33" t="s">
        <v>11</v>
      </c>
      <c r="E10" s="32" t="s">
        <v>12</v>
      </c>
      <c r="F10" s="33" t="s">
        <v>21</v>
      </c>
      <c r="G10" s="33" t="s">
        <v>22</v>
      </c>
      <c r="H10" s="33" t="s">
        <v>23</v>
      </c>
      <c r="I10" s="32" t="s">
        <v>24</v>
      </c>
      <c r="J10" s="33" t="s">
        <v>25</v>
      </c>
      <c r="K10" s="33" t="s">
        <v>26</v>
      </c>
      <c r="L10" s="32" t="s">
        <v>27</v>
      </c>
      <c r="M10" s="33" t="s">
        <v>28</v>
      </c>
      <c r="N10" s="33" t="s">
        <v>29</v>
      </c>
      <c r="O10" s="33" t="s">
        <v>30</v>
      </c>
      <c r="P10" s="32" t="s">
        <v>31</v>
      </c>
      <c r="Q10" s="32" t="s">
        <v>32</v>
      </c>
      <c r="R10" s="55" t="s">
        <v>165</v>
      </c>
    </row>
    <row r="11" spans="1:29" x14ac:dyDescent="0.25">
      <c r="A11" s="31" t="s">
        <v>8</v>
      </c>
      <c r="B11" s="30"/>
      <c r="C11" s="30"/>
      <c r="D11" s="30"/>
      <c r="E11" s="31">
        <f>SUM(Table83[[#This Row],[Advice Only]:[Extended Representation]])</f>
        <v>0</v>
      </c>
      <c r="F11" s="30"/>
      <c r="G11" s="30"/>
      <c r="H11" s="30"/>
      <c r="I11" s="30"/>
      <c r="J11" s="30"/>
      <c r="K11" s="30"/>
      <c r="L11" s="30"/>
      <c r="M11" s="30"/>
      <c r="N11" s="30"/>
      <c r="O11" s="30"/>
      <c r="P11" s="30"/>
      <c r="Q11" s="31">
        <f>SUM(Table83[[#This Row],[Bankruptcy; Consumer]:[Other]])</f>
        <v>0</v>
      </c>
      <c r="R11" s="30" t="str">
        <f t="shared" ref="R11:R42" si="0">IF(P11=0,"","Enter examples of case types included in other")</f>
        <v/>
      </c>
    </row>
    <row r="12" spans="1:29" x14ac:dyDescent="0.25">
      <c r="A12" s="31" t="s">
        <v>13</v>
      </c>
      <c r="B12" s="30"/>
      <c r="C12" s="30"/>
      <c r="D12" s="30"/>
      <c r="E12" s="31">
        <f>SUM(Table83[[#This Row],[Advice Only]:[Extended Representation]])</f>
        <v>0</v>
      </c>
      <c r="F12" s="30"/>
      <c r="G12" s="30"/>
      <c r="H12" s="30"/>
      <c r="I12" s="30"/>
      <c r="J12" s="30"/>
      <c r="K12" s="30"/>
      <c r="L12" s="30"/>
      <c r="M12" s="30"/>
      <c r="N12" s="30"/>
      <c r="O12" s="30"/>
      <c r="P12" s="30"/>
      <c r="Q12" s="31">
        <f>SUM(Table83[[#This Row],[Bankruptcy; Consumer]:[Other]])</f>
        <v>0</v>
      </c>
      <c r="R12" s="30" t="str">
        <f t="shared" si="0"/>
        <v/>
      </c>
    </row>
    <row r="13" spans="1:29" x14ac:dyDescent="0.25">
      <c r="A13" s="31" t="s">
        <v>14</v>
      </c>
      <c r="B13" s="30"/>
      <c r="C13" s="30"/>
      <c r="D13" s="30"/>
      <c r="E13" s="31">
        <f>SUM(Table83[[#This Row],[Advice Only]:[Extended Representation]])</f>
        <v>0</v>
      </c>
      <c r="F13" s="30"/>
      <c r="G13" s="30"/>
      <c r="H13" s="30"/>
      <c r="I13" s="30"/>
      <c r="J13" s="30"/>
      <c r="K13" s="30"/>
      <c r="L13" s="30"/>
      <c r="M13" s="30"/>
      <c r="N13" s="30"/>
      <c r="O13" s="30"/>
      <c r="P13" s="30"/>
      <c r="Q13" s="31">
        <f>SUM(Table83[[#This Row],[Bankruptcy; Consumer]:[Other]])</f>
        <v>0</v>
      </c>
      <c r="R13" s="30" t="str">
        <f t="shared" si="0"/>
        <v/>
      </c>
    </row>
    <row r="14" spans="1:29" x14ac:dyDescent="0.25">
      <c r="A14" s="31" t="s">
        <v>15</v>
      </c>
      <c r="B14" s="30"/>
      <c r="C14" s="30"/>
      <c r="D14" s="30"/>
      <c r="E14" s="31">
        <f>SUM(Table83[[#This Row],[Advice Only]:[Extended Representation]])</f>
        <v>0</v>
      </c>
      <c r="F14" s="30"/>
      <c r="G14" s="30"/>
      <c r="H14" s="30"/>
      <c r="I14" s="30"/>
      <c r="J14" s="30"/>
      <c r="K14" s="30"/>
      <c r="L14" s="30"/>
      <c r="M14" s="30"/>
      <c r="N14" s="30"/>
      <c r="O14" s="30"/>
      <c r="P14" s="30"/>
      <c r="Q14" s="31">
        <f>SUM(Table83[[#This Row],[Bankruptcy; Consumer]:[Other]])</f>
        <v>0</v>
      </c>
      <c r="R14" s="30" t="str">
        <f t="shared" si="0"/>
        <v/>
      </c>
    </row>
    <row r="15" spans="1:29" x14ac:dyDescent="0.25">
      <c r="A15" s="31" t="s">
        <v>16</v>
      </c>
      <c r="B15" s="30"/>
      <c r="C15" s="30"/>
      <c r="D15" s="30"/>
      <c r="E15" s="31">
        <f>SUM(Table83[[#This Row],[Advice Only]:[Extended Representation]])</f>
        <v>0</v>
      </c>
      <c r="F15" s="30"/>
      <c r="G15" s="30"/>
      <c r="H15" s="30"/>
      <c r="I15" s="30"/>
      <c r="J15" s="30"/>
      <c r="K15" s="30"/>
      <c r="L15" s="30"/>
      <c r="M15" s="30"/>
      <c r="N15" s="30"/>
      <c r="O15" s="30"/>
      <c r="P15" s="30"/>
      <c r="Q15" s="31">
        <f>SUM(Table83[[#This Row],[Bankruptcy; Consumer]:[Other]])</f>
        <v>0</v>
      </c>
      <c r="R15" s="30" t="str">
        <f t="shared" si="0"/>
        <v/>
      </c>
    </row>
    <row r="16" spans="1:29" x14ac:dyDescent="0.25">
      <c r="A16" s="31" t="s">
        <v>17</v>
      </c>
      <c r="B16" s="30"/>
      <c r="C16" s="30"/>
      <c r="D16" s="30"/>
      <c r="E16" s="31">
        <f>SUM(Table83[[#This Row],[Advice Only]:[Extended Representation]])</f>
        <v>0</v>
      </c>
      <c r="F16" s="30"/>
      <c r="G16" s="30"/>
      <c r="H16" s="30"/>
      <c r="I16" s="30"/>
      <c r="J16" s="30"/>
      <c r="K16" s="30"/>
      <c r="L16" s="30"/>
      <c r="M16" s="30"/>
      <c r="N16" s="30"/>
      <c r="O16" s="30"/>
      <c r="P16" s="30"/>
      <c r="Q16" s="31">
        <f>SUM(Table83[[#This Row],[Bankruptcy; Consumer]:[Other]])</f>
        <v>0</v>
      </c>
      <c r="R16" s="30" t="str">
        <f t="shared" si="0"/>
        <v/>
      </c>
    </row>
    <row r="17" spans="1:18" x14ac:dyDescent="0.25">
      <c r="A17" s="31" t="s">
        <v>18</v>
      </c>
      <c r="B17" s="30"/>
      <c r="C17" s="30"/>
      <c r="D17" s="30"/>
      <c r="E17" s="31">
        <f>SUM(Table83[[#This Row],[Advice Only]:[Extended Representation]])</f>
        <v>0</v>
      </c>
      <c r="F17" s="30"/>
      <c r="G17" s="30"/>
      <c r="H17" s="30"/>
      <c r="I17" s="30"/>
      <c r="J17" s="30"/>
      <c r="K17" s="30"/>
      <c r="L17" s="30"/>
      <c r="M17" s="30"/>
      <c r="N17" s="30"/>
      <c r="O17" s="30"/>
      <c r="P17" s="30"/>
      <c r="Q17" s="31">
        <f>SUM(Table83[[#This Row],[Bankruptcy; Consumer]:[Other]])</f>
        <v>0</v>
      </c>
      <c r="R17" s="30" t="str">
        <f t="shared" si="0"/>
        <v/>
      </c>
    </row>
    <row r="18" spans="1:18" x14ac:dyDescent="0.25">
      <c r="A18" s="31" t="s">
        <v>19</v>
      </c>
      <c r="B18" s="30"/>
      <c r="C18" s="30"/>
      <c r="D18" s="30"/>
      <c r="E18" s="31">
        <f>SUM(Table83[[#This Row],[Advice Only]:[Extended Representation]])</f>
        <v>0</v>
      </c>
      <c r="F18" s="30"/>
      <c r="G18" s="30"/>
      <c r="H18" s="30"/>
      <c r="I18" s="30"/>
      <c r="J18" s="30"/>
      <c r="K18" s="30"/>
      <c r="L18" s="30"/>
      <c r="M18" s="30"/>
      <c r="N18" s="30"/>
      <c r="O18" s="30"/>
      <c r="P18" s="30"/>
      <c r="Q18" s="31">
        <f>SUM(Table83[[#This Row],[Bankruptcy; Consumer]:[Other]])</f>
        <v>0</v>
      </c>
      <c r="R18" s="30" t="str">
        <f t="shared" si="0"/>
        <v/>
      </c>
    </row>
    <row r="19" spans="1:18" x14ac:dyDescent="0.25">
      <c r="A19" s="31" t="s">
        <v>33</v>
      </c>
      <c r="B19" s="30"/>
      <c r="C19" s="30"/>
      <c r="D19" s="30"/>
      <c r="E19" s="31">
        <f>SUM(Table83[[#This Row],[Advice Only]:[Extended Representation]])</f>
        <v>0</v>
      </c>
      <c r="F19" s="30"/>
      <c r="G19" s="30"/>
      <c r="H19" s="30"/>
      <c r="I19" s="30"/>
      <c r="J19" s="30"/>
      <c r="K19" s="30"/>
      <c r="L19" s="30"/>
      <c r="M19" s="30"/>
      <c r="N19" s="30"/>
      <c r="O19" s="30"/>
      <c r="P19" s="30"/>
      <c r="Q19" s="31">
        <f>SUM(Table83[[#This Row],[Bankruptcy; Consumer]:[Other]])</f>
        <v>0</v>
      </c>
      <c r="R19" s="30" t="str">
        <f t="shared" si="0"/>
        <v/>
      </c>
    </row>
    <row r="20" spans="1:18" x14ac:dyDescent="0.25">
      <c r="A20" s="31" t="s">
        <v>34</v>
      </c>
      <c r="B20" s="30"/>
      <c r="C20" s="30"/>
      <c r="D20" s="30"/>
      <c r="E20" s="31">
        <f>SUM(Table83[[#This Row],[Advice Only]:[Extended Representation]])</f>
        <v>0</v>
      </c>
      <c r="F20" s="30"/>
      <c r="G20" s="30"/>
      <c r="H20" s="30"/>
      <c r="I20" s="30"/>
      <c r="J20" s="30"/>
      <c r="K20" s="30"/>
      <c r="L20" s="30"/>
      <c r="M20" s="30"/>
      <c r="N20" s="30"/>
      <c r="O20" s="30"/>
      <c r="P20" s="30"/>
      <c r="Q20" s="31">
        <f>SUM(Table83[[#This Row],[Bankruptcy; Consumer]:[Other]])</f>
        <v>0</v>
      </c>
      <c r="R20" s="30" t="str">
        <f t="shared" si="0"/>
        <v/>
      </c>
    </row>
    <row r="21" spans="1:18" x14ac:dyDescent="0.25">
      <c r="A21" s="31" t="s">
        <v>35</v>
      </c>
      <c r="B21" s="30"/>
      <c r="C21" s="30"/>
      <c r="D21" s="30"/>
      <c r="E21" s="31">
        <f>SUM(Table83[[#This Row],[Advice Only]:[Extended Representation]])</f>
        <v>0</v>
      </c>
      <c r="F21" s="30"/>
      <c r="G21" s="30"/>
      <c r="H21" s="30"/>
      <c r="I21" s="30"/>
      <c r="J21" s="30"/>
      <c r="K21" s="30"/>
      <c r="L21" s="30"/>
      <c r="M21" s="30"/>
      <c r="N21" s="30"/>
      <c r="O21" s="30"/>
      <c r="P21" s="30"/>
      <c r="Q21" s="31">
        <f>SUM(Table83[[#This Row],[Bankruptcy; Consumer]:[Other]])</f>
        <v>0</v>
      </c>
      <c r="R21" s="30" t="str">
        <f t="shared" si="0"/>
        <v/>
      </c>
    </row>
    <row r="22" spans="1:18" x14ac:dyDescent="0.25">
      <c r="A22" s="31" t="s">
        <v>36</v>
      </c>
      <c r="B22" s="30"/>
      <c r="C22" s="30"/>
      <c r="D22" s="30"/>
      <c r="E22" s="31">
        <f>SUM(Table83[[#This Row],[Advice Only]:[Extended Representation]])</f>
        <v>0</v>
      </c>
      <c r="F22" s="30"/>
      <c r="G22" s="30"/>
      <c r="H22" s="30"/>
      <c r="I22" s="30"/>
      <c r="J22" s="30"/>
      <c r="K22" s="30"/>
      <c r="L22" s="30"/>
      <c r="M22" s="30"/>
      <c r="N22" s="30"/>
      <c r="O22" s="30"/>
      <c r="P22" s="30"/>
      <c r="Q22" s="31">
        <f>SUM(Table83[[#This Row],[Bankruptcy; Consumer]:[Other]])</f>
        <v>0</v>
      </c>
      <c r="R22" s="30" t="str">
        <f t="shared" si="0"/>
        <v/>
      </c>
    </row>
    <row r="23" spans="1:18" x14ac:dyDescent="0.25">
      <c r="A23" s="31" t="s">
        <v>37</v>
      </c>
      <c r="B23" s="30"/>
      <c r="C23" s="30"/>
      <c r="D23" s="30"/>
      <c r="E23" s="31">
        <f>SUM(Table83[[#This Row],[Advice Only]:[Extended Representation]])</f>
        <v>0</v>
      </c>
      <c r="F23" s="30"/>
      <c r="G23" s="30"/>
      <c r="H23" s="30"/>
      <c r="I23" s="30"/>
      <c r="J23" s="30"/>
      <c r="K23" s="30"/>
      <c r="L23" s="30"/>
      <c r="M23" s="30"/>
      <c r="N23" s="30"/>
      <c r="O23" s="30"/>
      <c r="P23" s="30"/>
      <c r="Q23" s="31">
        <f>SUM(Table83[[#This Row],[Bankruptcy; Consumer]:[Other]])</f>
        <v>0</v>
      </c>
      <c r="R23" s="30" t="str">
        <f t="shared" si="0"/>
        <v/>
      </c>
    </row>
    <row r="24" spans="1:18" x14ac:dyDescent="0.25">
      <c r="A24" s="31" t="s">
        <v>38</v>
      </c>
      <c r="B24" s="30"/>
      <c r="C24" s="30"/>
      <c r="D24" s="30"/>
      <c r="E24" s="31">
        <f>SUM(Table83[[#This Row],[Advice Only]:[Extended Representation]])</f>
        <v>0</v>
      </c>
      <c r="F24" s="30"/>
      <c r="G24" s="30"/>
      <c r="H24" s="30"/>
      <c r="I24" s="30"/>
      <c r="J24" s="30"/>
      <c r="K24" s="30"/>
      <c r="L24" s="30"/>
      <c r="M24" s="30"/>
      <c r="N24" s="30"/>
      <c r="O24" s="30"/>
      <c r="P24" s="30"/>
      <c r="Q24" s="31">
        <f>SUM(Table83[[#This Row],[Bankruptcy; Consumer]:[Other]])</f>
        <v>0</v>
      </c>
      <c r="R24" s="30" t="str">
        <f t="shared" si="0"/>
        <v/>
      </c>
    </row>
    <row r="25" spans="1:18" x14ac:dyDescent="0.25">
      <c r="A25" s="31" t="s">
        <v>39</v>
      </c>
      <c r="B25" s="30"/>
      <c r="C25" s="30"/>
      <c r="D25" s="30"/>
      <c r="E25" s="31">
        <f>SUM(Table83[[#This Row],[Advice Only]:[Extended Representation]])</f>
        <v>0</v>
      </c>
      <c r="F25" s="30"/>
      <c r="G25" s="30"/>
      <c r="H25" s="30"/>
      <c r="I25" s="30"/>
      <c r="J25" s="30"/>
      <c r="K25" s="30"/>
      <c r="L25" s="30"/>
      <c r="M25" s="30"/>
      <c r="N25" s="30"/>
      <c r="O25" s="30"/>
      <c r="P25" s="30"/>
      <c r="Q25" s="31">
        <f>SUM(Table83[[#This Row],[Bankruptcy; Consumer]:[Other]])</f>
        <v>0</v>
      </c>
      <c r="R25" s="30" t="str">
        <f t="shared" si="0"/>
        <v/>
      </c>
    </row>
    <row r="26" spans="1:18" x14ac:dyDescent="0.25">
      <c r="A26" s="31" t="s">
        <v>40</v>
      </c>
      <c r="B26" s="30"/>
      <c r="C26" s="30"/>
      <c r="D26" s="30"/>
      <c r="E26" s="31">
        <f>SUM(Table83[[#This Row],[Advice Only]:[Extended Representation]])</f>
        <v>0</v>
      </c>
      <c r="F26" s="30"/>
      <c r="G26" s="30"/>
      <c r="H26" s="30"/>
      <c r="I26" s="30"/>
      <c r="J26" s="30"/>
      <c r="K26" s="30"/>
      <c r="L26" s="30"/>
      <c r="M26" s="30"/>
      <c r="N26" s="30"/>
      <c r="O26" s="30"/>
      <c r="P26" s="30"/>
      <c r="Q26" s="31">
        <f>SUM(Table83[[#This Row],[Bankruptcy; Consumer]:[Other]])</f>
        <v>0</v>
      </c>
      <c r="R26" s="30" t="str">
        <f t="shared" si="0"/>
        <v/>
      </c>
    </row>
    <row r="27" spans="1:18" x14ac:dyDescent="0.25">
      <c r="A27" s="31" t="s">
        <v>41</v>
      </c>
      <c r="B27" s="30"/>
      <c r="C27" s="30"/>
      <c r="D27" s="30"/>
      <c r="E27" s="31">
        <f>SUM(Table83[[#This Row],[Advice Only]:[Extended Representation]])</f>
        <v>0</v>
      </c>
      <c r="F27" s="30"/>
      <c r="G27" s="30"/>
      <c r="H27" s="30"/>
      <c r="I27" s="30"/>
      <c r="J27" s="30"/>
      <c r="K27" s="30"/>
      <c r="L27" s="30"/>
      <c r="M27" s="30"/>
      <c r="N27" s="30"/>
      <c r="O27" s="30"/>
      <c r="P27" s="30"/>
      <c r="Q27" s="31">
        <f>SUM(Table83[[#This Row],[Bankruptcy; Consumer]:[Other]])</f>
        <v>0</v>
      </c>
      <c r="R27" s="30" t="str">
        <f t="shared" si="0"/>
        <v/>
      </c>
    </row>
    <row r="28" spans="1:18" x14ac:dyDescent="0.25">
      <c r="A28" s="31" t="s">
        <v>42</v>
      </c>
      <c r="B28" s="30"/>
      <c r="C28" s="30"/>
      <c r="D28" s="30"/>
      <c r="E28" s="31">
        <f>SUM(Table83[[#This Row],[Advice Only]:[Extended Representation]])</f>
        <v>0</v>
      </c>
      <c r="F28" s="30"/>
      <c r="G28" s="30"/>
      <c r="H28" s="30"/>
      <c r="I28" s="30"/>
      <c r="J28" s="30"/>
      <c r="K28" s="30"/>
      <c r="L28" s="30"/>
      <c r="M28" s="30"/>
      <c r="N28" s="30"/>
      <c r="O28" s="30"/>
      <c r="P28" s="30"/>
      <c r="Q28" s="31">
        <f>SUM(Table83[[#This Row],[Bankruptcy; Consumer]:[Other]])</f>
        <v>0</v>
      </c>
      <c r="R28" s="30" t="str">
        <f t="shared" si="0"/>
        <v/>
      </c>
    </row>
    <row r="29" spans="1:18" x14ac:dyDescent="0.25">
      <c r="A29" s="31" t="s">
        <v>43</v>
      </c>
      <c r="B29" s="30"/>
      <c r="C29" s="30"/>
      <c r="D29" s="30"/>
      <c r="E29" s="31">
        <f>SUM(Table83[[#This Row],[Advice Only]:[Extended Representation]])</f>
        <v>0</v>
      </c>
      <c r="F29" s="30"/>
      <c r="G29" s="30"/>
      <c r="H29" s="30"/>
      <c r="I29" s="30"/>
      <c r="J29" s="30"/>
      <c r="K29" s="30"/>
      <c r="L29" s="30"/>
      <c r="M29" s="30"/>
      <c r="N29" s="30"/>
      <c r="O29" s="30"/>
      <c r="P29" s="30"/>
      <c r="Q29" s="31">
        <f>SUM(Table83[[#This Row],[Bankruptcy; Consumer]:[Other]])</f>
        <v>0</v>
      </c>
      <c r="R29" s="30" t="str">
        <f t="shared" si="0"/>
        <v/>
      </c>
    </row>
    <row r="30" spans="1:18" x14ac:dyDescent="0.25">
      <c r="A30" s="31" t="s">
        <v>44</v>
      </c>
      <c r="B30" s="30"/>
      <c r="C30" s="30"/>
      <c r="D30" s="30"/>
      <c r="E30" s="31">
        <f>SUM(Table83[[#This Row],[Advice Only]:[Extended Representation]])</f>
        <v>0</v>
      </c>
      <c r="F30" s="30"/>
      <c r="G30" s="30"/>
      <c r="H30" s="30"/>
      <c r="I30" s="30"/>
      <c r="J30" s="30"/>
      <c r="K30" s="30"/>
      <c r="L30" s="30"/>
      <c r="M30" s="30"/>
      <c r="N30" s="30"/>
      <c r="O30" s="30"/>
      <c r="P30" s="30"/>
      <c r="Q30" s="31">
        <f>SUM(Table83[[#This Row],[Bankruptcy; Consumer]:[Other]])</f>
        <v>0</v>
      </c>
      <c r="R30" s="30" t="str">
        <f t="shared" si="0"/>
        <v/>
      </c>
    </row>
    <row r="31" spans="1:18" x14ac:dyDescent="0.25">
      <c r="A31" s="31" t="s">
        <v>45</v>
      </c>
      <c r="B31" s="30"/>
      <c r="C31" s="30"/>
      <c r="D31" s="30"/>
      <c r="E31" s="31">
        <f>SUM(Table83[[#This Row],[Advice Only]:[Extended Representation]])</f>
        <v>0</v>
      </c>
      <c r="F31" s="30"/>
      <c r="G31" s="30"/>
      <c r="H31" s="30"/>
      <c r="I31" s="30"/>
      <c r="J31" s="30"/>
      <c r="K31" s="30"/>
      <c r="L31" s="30"/>
      <c r="M31" s="30"/>
      <c r="N31" s="30"/>
      <c r="O31" s="30"/>
      <c r="P31" s="30"/>
      <c r="Q31" s="31">
        <f>SUM(Table83[[#This Row],[Bankruptcy; Consumer]:[Other]])</f>
        <v>0</v>
      </c>
      <c r="R31" s="30" t="str">
        <f t="shared" si="0"/>
        <v/>
      </c>
    </row>
    <row r="32" spans="1:18" x14ac:dyDescent="0.25">
      <c r="A32" s="31" t="s">
        <v>46</v>
      </c>
      <c r="B32" s="30"/>
      <c r="C32" s="30"/>
      <c r="D32" s="30"/>
      <c r="E32" s="31">
        <f>SUM(Table83[[#This Row],[Advice Only]:[Extended Representation]])</f>
        <v>0</v>
      </c>
      <c r="F32" s="30"/>
      <c r="G32" s="30"/>
      <c r="H32" s="30"/>
      <c r="I32" s="30"/>
      <c r="J32" s="30"/>
      <c r="K32" s="30"/>
      <c r="L32" s="30"/>
      <c r="M32" s="30"/>
      <c r="N32" s="30"/>
      <c r="O32" s="30"/>
      <c r="P32" s="30"/>
      <c r="Q32" s="31">
        <f>SUM(Table83[[#This Row],[Bankruptcy; Consumer]:[Other]])</f>
        <v>0</v>
      </c>
      <c r="R32" s="30" t="str">
        <f t="shared" si="0"/>
        <v/>
      </c>
    </row>
    <row r="33" spans="1:18" x14ac:dyDescent="0.25">
      <c r="A33" s="31" t="s">
        <v>47</v>
      </c>
      <c r="B33" s="30"/>
      <c r="C33" s="30"/>
      <c r="D33" s="30"/>
      <c r="E33" s="31">
        <f>SUM(Table83[[#This Row],[Advice Only]:[Extended Representation]])</f>
        <v>0</v>
      </c>
      <c r="F33" s="30"/>
      <c r="G33" s="30"/>
      <c r="H33" s="30"/>
      <c r="I33" s="30"/>
      <c r="J33" s="30"/>
      <c r="K33" s="30"/>
      <c r="L33" s="30"/>
      <c r="M33" s="30"/>
      <c r="N33" s="30"/>
      <c r="O33" s="30"/>
      <c r="P33" s="30"/>
      <c r="Q33" s="31">
        <f>SUM(Table83[[#This Row],[Bankruptcy; Consumer]:[Other]])</f>
        <v>0</v>
      </c>
      <c r="R33" s="30" t="str">
        <f t="shared" si="0"/>
        <v/>
      </c>
    </row>
    <row r="34" spans="1:18" x14ac:dyDescent="0.25">
      <c r="A34" s="31" t="s">
        <v>48</v>
      </c>
      <c r="B34" s="30"/>
      <c r="C34" s="30"/>
      <c r="D34" s="30"/>
      <c r="E34" s="31">
        <f>SUM(Table83[[#This Row],[Advice Only]:[Extended Representation]])</f>
        <v>0</v>
      </c>
      <c r="F34" s="30"/>
      <c r="G34" s="30"/>
      <c r="H34" s="30"/>
      <c r="I34" s="30"/>
      <c r="J34" s="30"/>
      <c r="K34" s="30"/>
      <c r="L34" s="30"/>
      <c r="M34" s="30"/>
      <c r="N34" s="30"/>
      <c r="O34" s="30"/>
      <c r="P34" s="30"/>
      <c r="Q34" s="31">
        <f>SUM(Table83[[#This Row],[Bankruptcy; Consumer]:[Other]])</f>
        <v>0</v>
      </c>
      <c r="R34" s="30" t="str">
        <f t="shared" si="0"/>
        <v/>
      </c>
    </row>
    <row r="35" spans="1:18" x14ac:dyDescent="0.25">
      <c r="A35" s="31" t="s">
        <v>49</v>
      </c>
      <c r="B35" s="30"/>
      <c r="C35" s="30"/>
      <c r="D35" s="30"/>
      <c r="E35" s="31">
        <f>SUM(Table83[[#This Row],[Advice Only]:[Extended Representation]])</f>
        <v>0</v>
      </c>
      <c r="F35" s="30"/>
      <c r="G35" s="30"/>
      <c r="H35" s="30"/>
      <c r="I35" s="30"/>
      <c r="J35" s="30"/>
      <c r="K35" s="30"/>
      <c r="L35" s="30"/>
      <c r="M35" s="30"/>
      <c r="N35" s="30"/>
      <c r="O35" s="30"/>
      <c r="P35" s="30"/>
      <c r="Q35" s="31">
        <f>SUM(Table83[[#This Row],[Bankruptcy; Consumer]:[Other]])</f>
        <v>0</v>
      </c>
      <c r="R35" s="30" t="str">
        <f t="shared" si="0"/>
        <v/>
      </c>
    </row>
    <row r="36" spans="1:18" x14ac:dyDescent="0.25">
      <c r="A36" s="31" t="s">
        <v>50</v>
      </c>
      <c r="B36" s="30"/>
      <c r="C36" s="30"/>
      <c r="D36" s="30"/>
      <c r="E36" s="31">
        <f>SUM(Table83[[#This Row],[Advice Only]:[Extended Representation]])</f>
        <v>0</v>
      </c>
      <c r="F36" s="30"/>
      <c r="G36" s="30"/>
      <c r="H36" s="30"/>
      <c r="I36" s="30"/>
      <c r="J36" s="30"/>
      <c r="K36" s="30"/>
      <c r="L36" s="30"/>
      <c r="M36" s="30"/>
      <c r="N36" s="30"/>
      <c r="O36" s="30"/>
      <c r="P36" s="30"/>
      <c r="Q36" s="31">
        <f>SUM(Table83[[#This Row],[Bankruptcy; Consumer]:[Other]])</f>
        <v>0</v>
      </c>
      <c r="R36" s="30" t="str">
        <f t="shared" si="0"/>
        <v/>
      </c>
    </row>
    <row r="37" spans="1:18" x14ac:dyDescent="0.25">
      <c r="A37" s="31" t="s">
        <v>51</v>
      </c>
      <c r="B37" s="30"/>
      <c r="C37" s="30"/>
      <c r="D37" s="30"/>
      <c r="E37" s="31">
        <f>SUM(Table83[[#This Row],[Advice Only]:[Extended Representation]])</f>
        <v>0</v>
      </c>
      <c r="F37" s="30"/>
      <c r="G37" s="30"/>
      <c r="H37" s="30"/>
      <c r="I37" s="30"/>
      <c r="J37" s="30"/>
      <c r="K37" s="30"/>
      <c r="L37" s="30"/>
      <c r="M37" s="30"/>
      <c r="N37" s="30"/>
      <c r="O37" s="30"/>
      <c r="P37" s="30"/>
      <c r="Q37" s="31">
        <f>SUM(Table83[[#This Row],[Bankruptcy; Consumer]:[Other]])</f>
        <v>0</v>
      </c>
      <c r="R37" s="30" t="str">
        <f t="shared" si="0"/>
        <v/>
      </c>
    </row>
    <row r="38" spans="1:18" x14ac:dyDescent="0.25">
      <c r="A38" s="31" t="s">
        <v>52</v>
      </c>
      <c r="B38" s="30"/>
      <c r="C38" s="30"/>
      <c r="D38" s="30"/>
      <c r="E38" s="31">
        <f>SUM(Table83[[#This Row],[Advice Only]:[Extended Representation]])</f>
        <v>0</v>
      </c>
      <c r="F38" s="30"/>
      <c r="G38" s="30"/>
      <c r="H38" s="30"/>
      <c r="I38" s="30"/>
      <c r="J38" s="30"/>
      <c r="K38" s="30"/>
      <c r="L38" s="30"/>
      <c r="M38" s="30"/>
      <c r="N38" s="30"/>
      <c r="O38" s="30"/>
      <c r="P38" s="30"/>
      <c r="Q38" s="31">
        <f>SUM(Table83[[#This Row],[Bankruptcy; Consumer]:[Other]])</f>
        <v>0</v>
      </c>
      <c r="R38" s="30" t="str">
        <f t="shared" si="0"/>
        <v/>
      </c>
    </row>
    <row r="39" spans="1:18" x14ac:dyDescent="0.25">
      <c r="A39" s="31" t="s">
        <v>53</v>
      </c>
      <c r="B39" s="30"/>
      <c r="C39" s="30"/>
      <c r="D39" s="30"/>
      <c r="E39" s="31">
        <f>SUM(Table83[[#This Row],[Advice Only]:[Extended Representation]])</f>
        <v>0</v>
      </c>
      <c r="F39" s="30"/>
      <c r="G39" s="30"/>
      <c r="H39" s="30"/>
      <c r="I39" s="30"/>
      <c r="J39" s="30"/>
      <c r="K39" s="30"/>
      <c r="L39" s="30"/>
      <c r="M39" s="30"/>
      <c r="N39" s="30"/>
      <c r="O39" s="30"/>
      <c r="P39" s="30"/>
      <c r="Q39" s="31">
        <f>SUM(Table83[[#This Row],[Bankruptcy; Consumer]:[Other]])</f>
        <v>0</v>
      </c>
      <c r="R39" s="30" t="str">
        <f t="shared" si="0"/>
        <v/>
      </c>
    </row>
    <row r="40" spans="1:18" x14ac:dyDescent="0.25">
      <c r="A40" s="31" t="s">
        <v>54</v>
      </c>
      <c r="B40" s="30"/>
      <c r="C40" s="30"/>
      <c r="D40" s="30"/>
      <c r="E40" s="31">
        <f>SUM(Table83[[#This Row],[Advice Only]:[Extended Representation]])</f>
        <v>0</v>
      </c>
      <c r="F40" s="30"/>
      <c r="G40" s="30"/>
      <c r="H40" s="30"/>
      <c r="I40" s="30"/>
      <c r="J40" s="30"/>
      <c r="K40" s="30"/>
      <c r="L40" s="30"/>
      <c r="M40" s="30"/>
      <c r="N40" s="30"/>
      <c r="O40" s="30"/>
      <c r="P40" s="30"/>
      <c r="Q40" s="31">
        <f>SUM(Table83[[#This Row],[Bankruptcy; Consumer]:[Other]])</f>
        <v>0</v>
      </c>
      <c r="R40" s="30" t="str">
        <f t="shared" si="0"/>
        <v/>
      </c>
    </row>
    <row r="41" spans="1:18" x14ac:dyDescent="0.25">
      <c r="A41" s="31" t="s">
        <v>55</v>
      </c>
      <c r="B41" s="30"/>
      <c r="C41" s="30"/>
      <c r="D41" s="30"/>
      <c r="E41" s="31">
        <f>SUM(Table83[[#This Row],[Advice Only]:[Extended Representation]])</f>
        <v>0</v>
      </c>
      <c r="F41" s="30"/>
      <c r="G41" s="30"/>
      <c r="H41" s="30"/>
      <c r="I41" s="30"/>
      <c r="J41" s="30"/>
      <c r="K41" s="30"/>
      <c r="L41" s="30"/>
      <c r="M41" s="30"/>
      <c r="N41" s="30"/>
      <c r="O41" s="30"/>
      <c r="P41" s="30"/>
      <c r="Q41" s="31">
        <f>SUM(Table83[[#This Row],[Bankruptcy; Consumer]:[Other]])</f>
        <v>0</v>
      </c>
      <c r="R41" s="30" t="str">
        <f t="shared" si="0"/>
        <v/>
      </c>
    </row>
    <row r="42" spans="1:18" x14ac:dyDescent="0.25">
      <c r="A42" s="31" t="s">
        <v>56</v>
      </c>
      <c r="B42" s="30"/>
      <c r="C42" s="30"/>
      <c r="D42" s="30"/>
      <c r="E42" s="31">
        <f>SUM(Table83[[#This Row],[Advice Only]:[Extended Representation]])</f>
        <v>0</v>
      </c>
      <c r="F42" s="30"/>
      <c r="G42" s="30"/>
      <c r="H42" s="30"/>
      <c r="I42" s="30"/>
      <c r="J42" s="30"/>
      <c r="K42" s="30"/>
      <c r="L42" s="30"/>
      <c r="M42" s="30"/>
      <c r="N42" s="30"/>
      <c r="O42" s="30"/>
      <c r="P42" s="30"/>
      <c r="Q42" s="31">
        <f>SUM(Table83[[#This Row],[Bankruptcy; Consumer]:[Other]])</f>
        <v>0</v>
      </c>
      <c r="R42" s="30" t="str">
        <f t="shared" si="0"/>
        <v/>
      </c>
    </row>
    <row r="43" spans="1:18" x14ac:dyDescent="0.25">
      <c r="A43" s="31" t="s">
        <v>57</v>
      </c>
      <c r="B43" s="30"/>
      <c r="C43" s="30"/>
      <c r="D43" s="30"/>
      <c r="E43" s="31">
        <f>SUM(Table83[[#This Row],[Advice Only]:[Extended Representation]])</f>
        <v>0</v>
      </c>
      <c r="F43" s="30"/>
      <c r="G43" s="30"/>
      <c r="H43" s="30"/>
      <c r="I43" s="30"/>
      <c r="J43" s="30"/>
      <c r="K43" s="30"/>
      <c r="L43" s="30"/>
      <c r="M43" s="30"/>
      <c r="N43" s="30"/>
      <c r="O43" s="30"/>
      <c r="P43" s="30"/>
      <c r="Q43" s="31">
        <f>SUM(Table83[[#This Row],[Bankruptcy; Consumer]:[Other]])</f>
        <v>0</v>
      </c>
      <c r="R43" s="30" t="str">
        <f t="shared" ref="R43:R74" si="1">IF(P43=0,"","Enter examples of case types included in other")</f>
        <v/>
      </c>
    </row>
    <row r="44" spans="1:18" x14ac:dyDescent="0.25">
      <c r="A44" s="31" t="s">
        <v>58</v>
      </c>
      <c r="B44" s="30"/>
      <c r="C44" s="30"/>
      <c r="D44" s="30"/>
      <c r="E44" s="31">
        <f>SUM(Table83[[#This Row],[Advice Only]:[Extended Representation]])</f>
        <v>0</v>
      </c>
      <c r="F44" s="30"/>
      <c r="G44" s="30"/>
      <c r="H44" s="30"/>
      <c r="I44" s="30"/>
      <c r="J44" s="30"/>
      <c r="K44" s="30"/>
      <c r="L44" s="30"/>
      <c r="M44" s="30"/>
      <c r="N44" s="30"/>
      <c r="O44" s="30"/>
      <c r="P44" s="30"/>
      <c r="Q44" s="31">
        <f>SUM(Table83[[#This Row],[Bankruptcy; Consumer]:[Other]])</f>
        <v>0</v>
      </c>
      <c r="R44" s="30" t="str">
        <f t="shared" si="1"/>
        <v/>
      </c>
    </row>
    <row r="45" spans="1:18" x14ac:dyDescent="0.25">
      <c r="A45" s="31" t="s">
        <v>59</v>
      </c>
      <c r="B45" s="30"/>
      <c r="C45" s="30"/>
      <c r="D45" s="30"/>
      <c r="E45" s="31">
        <f>SUM(Table83[[#This Row],[Advice Only]:[Extended Representation]])</f>
        <v>0</v>
      </c>
      <c r="F45" s="30"/>
      <c r="G45" s="30"/>
      <c r="H45" s="30"/>
      <c r="I45" s="30"/>
      <c r="J45" s="30"/>
      <c r="K45" s="30"/>
      <c r="L45" s="30"/>
      <c r="M45" s="30"/>
      <c r="N45" s="30"/>
      <c r="O45" s="30"/>
      <c r="P45" s="30"/>
      <c r="Q45" s="31">
        <f>SUM(Table83[[#This Row],[Bankruptcy; Consumer]:[Other]])</f>
        <v>0</v>
      </c>
      <c r="R45" s="30" t="str">
        <f t="shared" si="1"/>
        <v/>
      </c>
    </row>
    <row r="46" spans="1:18" x14ac:dyDescent="0.25">
      <c r="A46" s="31" t="s">
        <v>60</v>
      </c>
      <c r="B46" s="30"/>
      <c r="C46" s="30"/>
      <c r="D46" s="30"/>
      <c r="E46" s="31">
        <f>SUM(Table83[[#This Row],[Advice Only]:[Extended Representation]])</f>
        <v>0</v>
      </c>
      <c r="F46" s="30"/>
      <c r="G46" s="30"/>
      <c r="H46" s="30"/>
      <c r="I46" s="30"/>
      <c r="J46" s="30"/>
      <c r="K46" s="30"/>
      <c r="L46" s="30"/>
      <c r="M46" s="30"/>
      <c r="N46" s="30"/>
      <c r="O46" s="30"/>
      <c r="P46" s="30"/>
      <c r="Q46" s="31">
        <f>SUM(Table83[[#This Row],[Bankruptcy; Consumer]:[Other]])</f>
        <v>0</v>
      </c>
      <c r="R46" s="30" t="str">
        <f t="shared" si="1"/>
        <v/>
      </c>
    </row>
    <row r="47" spans="1:18" x14ac:dyDescent="0.25">
      <c r="A47" s="31" t="s">
        <v>61</v>
      </c>
      <c r="B47" s="30"/>
      <c r="C47" s="30"/>
      <c r="D47" s="30"/>
      <c r="E47" s="31">
        <f>SUM(Table83[[#This Row],[Advice Only]:[Extended Representation]])</f>
        <v>0</v>
      </c>
      <c r="F47" s="30"/>
      <c r="G47" s="30"/>
      <c r="H47" s="30"/>
      <c r="I47" s="30"/>
      <c r="J47" s="30"/>
      <c r="K47" s="30"/>
      <c r="L47" s="30"/>
      <c r="M47" s="30"/>
      <c r="N47" s="30"/>
      <c r="O47" s="30"/>
      <c r="P47" s="30"/>
      <c r="Q47" s="31">
        <f>SUM(Table83[[#This Row],[Bankruptcy; Consumer]:[Other]])</f>
        <v>0</v>
      </c>
      <c r="R47" s="30" t="str">
        <f t="shared" si="1"/>
        <v/>
      </c>
    </row>
    <row r="48" spans="1:18" x14ac:dyDescent="0.25">
      <c r="A48" s="31" t="s">
        <v>62</v>
      </c>
      <c r="B48" s="30"/>
      <c r="C48" s="30"/>
      <c r="D48" s="30"/>
      <c r="E48" s="31">
        <f>SUM(Table83[[#This Row],[Advice Only]:[Extended Representation]])</f>
        <v>0</v>
      </c>
      <c r="F48" s="30"/>
      <c r="G48" s="30"/>
      <c r="H48" s="30"/>
      <c r="I48" s="30"/>
      <c r="J48" s="30"/>
      <c r="K48" s="30"/>
      <c r="L48" s="30"/>
      <c r="M48" s="30"/>
      <c r="N48" s="30"/>
      <c r="O48" s="30"/>
      <c r="P48" s="30"/>
      <c r="Q48" s="31">
        <f>SUM(Table83[[#This Row],[Bankruptcy; Consumer]:[Other]])</f>
        <v>0</v>
      </c>
      <c r="R48" s="30" t="str">
        <f t="shared" si="1"/>
        <v/>
      </c>
    </row>
    <row r="49" spans="1:18" x14ac:dyDescent="0.25">
      <c r="A49" s="31" t="s">
        <v>63</v>
      </c>
      <c r="B49" s="30"/>
      <c r="C49" s="30"/>
      <c r="D49" s="30"/>
      <c r="E49" s="31">
        <f>SUM(Table83[[#This Row],[Advice Only]:[Extended Representation]])</f>
        <v>0</v>
      </c>
      <c r="F49" s="30"/>
      <c r="G49" s="30"/>
      <c r="H49" s="30"/>
      <c r="I49" s="30"/>
      <c r="J49" s="30"/>
      <c r="K49" s="30"/>
      <c r="L49" s="30"/>
      <c r="M49" s="30"/>
      <c r="N49" s="30"/>
      <c r="O49" s="30"/>
      <c r="P49" s="30"/>
      <c r="Q49" s="31">
        <f>SUM(Table83[[#This Row],[Bankruptcy; Consumer]:[Other]])</f>
        <v>0</v>
      </c>
      <c r="R49" s="30" t="str">
        <f t="shared" si="1"/>
        <v/>
      </c>
    </row>
    <row r="50" spans="1:18" x14ac:dyDescent="0.25">
      <c r="A50" s="31" t="s">
        <v>64</v>
      </c>
      <c r="B50" s="30"/>
      <c r="C50" s="30"/>
      <c r="D50" s="30"/>
      <c r="E50" s="31">
        <f>SUM(Table83[[#This Row],[Advice Only]:[Extended Representation]])</f>
        <v>0</v>
      </c>
      <c r="F50" s="30"/>
      <c r="G50" s="30"/>
      <c r="H50" s="30"/>
      <c r="I50" s="30"/>
      <c r="J50" s="30"/>
      <c r="K50" s="30"/>
      <c r="L50" s="30"/>
      <c r="M50" s="30"/>
      <c r="N50" s="30"/>
      <c r="O50" s="30"/>
      <c r="P50" s="30"/>
      <c r="Q50" s="31">
        <f>SUM(Table83[[#This Row],[Bankruptcy; Consumer]:[Other]])</f>
        <v>0</v>
      </c>
      <c r="R50" s="30" t="str">
        <f t="shared" si="1"/>
        <v/>
      </c>
    </row>
    <row r="51" spans="1:18" x14ac:dyDescent="0.25">
      <c r="A51" s="31" t="s">
        <v>65</v>
      </c>
      <c r="B51" s="30"/>
      <c r="C51" s="30"/>
      <c r="D51" s="30"/>
      <c r="E51" s="31">
        <f>SUM(Table83[[#This Row],[Advice Only]:[Extended Representation]])</f>
        <v>0</v>
      </c>
      <c r="F51" s="30"/>
      <c r="G51" s="30"/>
      <c r="H51" s="30"/>
      <c r="I51" s="30"/>
      <c r="J51" s="30"/>
      <c r="K51" s="30"/>
      <c r="L51" s="30"/>
      <c r="M51" s="30"/>
      <c r="N51" s="30"/>
      <c r="O51" s="30"/>
      <c r="P51" s="30"/>
      <c r="Q51" s="31">
        <f>SUM(Table83[[#This Row],[Bankruptcy; Consumer]:[Other]])</f>
        <v>0</v>
      </c>
      <c r="R51" s="30" t="str">
        <f t="shared" si="1"/>
        <v/>
      </c>
    </row>
    <row r="52" spans="1:18" x14ac:dyDescent="0.25">
      <c r="A52" s="31" t="s">
        <v>66</v>
      </c>
      <c r="B52" s="30"/>
      <c r="C52" s="30"/>
      <c r="D52" s="30"/>
      <c r="E52" s="31">
        <f>SUM(Table83[[#This Row],[Advice Only]:[Extended Representation]])</f>
        <v>0</v>
      </c>
      <c r="F52" s="30"/>
      <c r="G52" s="30"/>
      <c r="H52" s="30"/>
      <c r="I52" s="30"/>
      <c r="J52" s="30"/>
      <c r="K52" s="30"/>
      <c r="L52" s="30"/>
      <c r="M52" s="30"/>
      <c r="N52" s="30"/>
      <c r="O52" s="30"/>
      <c r="P52" s="30"/>
      <c r="Q52" s="31">
        <f>SUM(Table83[[#This Row],[Bankruptcy; Consumer]:[Other]])</f>
        <v>0</v>
      </c>
      <c r="R52" s="30" t="str">
        <f t="shared" si="1"/>
        <v/>
      </c>
    </row>
    <row r="53" spans="1:18" x14ac:dyDescent="0.25">
      <c r="A53" s="31" t="s">
        <v>67</v>
      </c>
      <c r="B53" s="30"/>
      <c r="C53" s="30"/>
      <c r="D53" s="30"/>
      <c r="E53" s="31">
        <f>SUM(Table83[[#This Row],[Advice Only]:[Extended Representation]])</f>
        <v>0</v>
      </c>
      <c r="F53" s="30"/>
      <c r="G53" s="30"/>
      <c r="H53" s="30"/>
      <c r="I53" s="30"/>
      <c r="J53" s="30"/>
      <c r="K53" s="30"/>
      <c r="L53" s="30"/>
      <c r="M53" s="30"/>
      <c r="N53" s="30"/>
      <c r="O53" s="30"/>
      <c r="P53" s="30"/>
      <c r="Q53" s="31">
        <f>SUM(Table83[[#This Row],[Bankruptcy; Consumer]:[Other]])</f>
        <v>0</v>
      </c>
      <c r="R53" s="30" t="str">
        <f t="shared" si="1"/>
        <v/>
      </c>
    </row>
    <row r="54" spans="1:18" x14ac:dyDescent="0.25">
      <c r="A54" s="31" t="s">
        <v>68</v>
      </c>
      <c r="B54" s="30"/>
      <c r="C54" s="30"/>
      <c r="D54" s="30"/>
      <c r="E54" s="31">
        <f>SUM(Table83[[#This Row],[Advice Only]:[Extended Representation]])</f>
        <v>0</v>
      </c>
      <c r="F54" s="30"/>
      <c r="G54" s="30"/>
      <c r="H54" s="30"/>
      <c r="I54" s="30"/>
      <c r="J54" s="30"/>
      <c r="K54" s="30"/>
      <c r="L54" s="30"/>
      <c r="M54" s="30"/>
      <c r="N54" s="30"/>
      <c r="O54" s="30"/>
      <c r="P54" s="30"/>
      <c r="Q54" s="31">
        <f>SUM(Table83[[#This Row],[Bankruptcy; Consumer]:[Other]])</f>
        <v>0</v>
      </c>
      <c r="R54" s="30" t="str">
        <f t="shared" si="1"/>
        <v/>
      </c>
    </row>
    <row r="55" spans="1:18" x14ac:dyDescent="0.25">
      <c r="A55" s="31" t="s">
        <v>69</v>
      </c>
      <c r="B55" s="30"/>
      <c r="C55" s="30"/>
      <c r="D55" s="30"/>
      <c r="E55" s="31">
        <f>SUM(Table83[[#This Row],[Advice Only]:[Extended Representation]])</f>
        <v>0</v>
      </c>
      <c r="F55" s="30"/>
      <c r="G55" s="30"/>
      <c r="H55" s="30"/>
      <c r="I55" s="30"/>
      <c r="J55" s="30"/>
      <c r="K55" s="30"/>
      <c r="L55" s="30"/>
      <c r="M55" s="30"/>
      <c r="N55" s="30"/>
      <c r="O55" s="30"/>
      <c r="P55" s="30"/>
      <c r="Q55" s="31">
        <f>SUM(Table83[[#This Row],[Bankruptcy; Consumer]:[Other]])</f>
        <v>0</v>
      </c>
      <c r="R55" s="30" t="str">
        <f t="shared" si="1"/>
        <v/>
      </c>
    </row>
    <row r="56" spans="1:18" x14ac:dyDescent="0.25">
      <c r="A56" s="31" t="s">
        <v>70</v>
      </c>
      <c r="B56" s="30"/>
      <c r="C56" s="30"/>
      <c r="D56" s="30"/>
      <c r="E56" s="31">
        <f>SUM(Table83[[#This Row],[Advice Only]:[Extended Representation]])</f>
        <v>0</v>
      </c>
      <c r="F56" s="30"/>
      <c r="G56" s="30"/>
      <c r="H56" s="30"/>
      <c r="I56" s="30"/>
      <c r="J56" s="30"/>
      <c r="K56" s="30"/>
      <c r="L56" s="30"/>
      <c r="M56" s="30"/>
      <c r="N56" s="30"/>
      <c r="O56" s="30"/>
      <c r="P56" s="30"/>
      <c r="Q56" s="31">
        <f>SUM(Table83[[#This Row],[Bankruptcy; Consumer]:[Other]])</f>
        <v>0</v>
      </c>
      <c r="R56" s="30" t="str">
        <f t="shared" si="1"/>
        <v/>
      </c>
    </row>
    <row r="57" spans="1:18" x14ac:dyDescent="0.25">
      <c r="A57" s="31" t="s">
        <v>71</v>
      </c>
      <c r="B57" s="30"/>
      <c r="C57" s="30"/>
      <c r="D57" s="30"/>
      <c r="E57" s="31">
        <f>SUM(Table83[[#This Row],[Advice Only]:[Extended Representation]])</f>
        <v>0</v>
      </c>
      <c r="F57" s="30"/>
      <c r="G57" s="30"/>
      <c r="H57" s="30"/>
      <c r="I57" s="30"/>
      <c r="J57" s="30"/>
      <c r="K57" s="30"/>
      <c r="L57" s="30"/>
      <c r="M57" s="30"/>
      <c r="N57" s="30"/>
      <c r="O57" s="30"/>
      <c r="P57" s="30"/>
      <c r="Q57" s="31">
        <f>SUM(Table83[[#This Row],[Bankruptcy; Consumer]:[Other]])</f>
        <v>0</v>
      </c>
      <c r="R57" s="30" t="str">
        <f t="shared" si="1"/>
        <v/>
      </c>
    </row>
    <row r="58" spans="1:18" x14ac:dyDescent="0.25">
      <c r="A58" s="31" t="s">
        <v>72</v>
      </c>
      <c r="B58" s="30"/>
      <c r="C58" s="30"/>
      <c r="D58" s="30"/>
      <c r="E58" s="31">
        <f>SUM(Table83[[#This Row],[Advice Only]:[Extended Representation]])</f>
        <v>0</v>
      </c>
      <c r="F58" s="30"/>
      <c r="G58" s="30"/>
      <c r="H58" s="30"/>
      <c r="I58" s="30"/>
      <c r="J58" s="30"/>
      <c r="K58" s="30"/>
      <c r="L58" s="30"/>
      <c r="M58" s="30"/>
      <c r="N58" s="30"/>
      <c r="O58" s="30"/>
      <c r="P58" s="30"/>
      <c r="Q58" s="31">
        <f>SUM(Table83[[#This Row],[Bankruptcy; Consumer]:[Other]])</f>
        <v>0</v>
      </c>
      <c r="R58" s="30" t="str">
        <f t="shared" si="1"/>
        <v/>
      </c>
    </row>
    <row r="59" spans="1:18" x14ac:dyDescent="0.25">
      <c r="A59" s="31" t="s">
        <v>73</v>
      </c>
      <c r="B59" s="30"/>
      <c r="C59" s="30"/>
      <c r="D59" s="30"/>
      <c r="E59" s="31">
        <f>SUM(Table83[[#This Row],[Advice Only]:[Extended Representation]])</f>
        <v>0</v>
      </c>
      <c r="F59" s="30"/>
      <c r="G59" s="30"/>
      <c r="H59" s="30"/>
      <c r="I59" s="30"/>
      <c r="J59" s="30"/>
      <c r="K59" s="30"/>
      <c r="L59" s="30"/>
      <c r="M59" s="30"/>
      <c r="N59" s="30"/>
      <c r="O59" s="30"/>
      <c r="P59" s="30"/>
      <c r="Q59" s="31">
        <f>SUM(Table83[[#This Row],[Bankruptcy; Consumer]:[Other]])</f>
        <v>0</v>
      </c>
      <c r="R59" s="30" t="str">
        <f t="shared" si="1"/>
        <v/>
      </c>
    </row>
    <row r="60" spans="1:18" x14ac:dyDescent="0.25">
      <c r="A60" s="31" t="s">
        <v>74</v>
      </c>
      <c r="B60" s="30"/>
      <c r="C60" s="30"/>
      <c r="D60" s="30"/>
      <c r="E60" s="31">
        <f>SUM(Table83[[#This Row],[Advice Only]:[Extended Representation]])</f>
        <v>0</v>
      </c>
      <c r="F60" s="30"/>
      <c r="G60" s="30"/>
      <c r="H60" s="30"/>
      <c r="I60" s="30"/>
      <c r="J60" s="30"/>
      <c r="K60" s="30"/>
      <c r="L60" s="30"/>
      <c r="M60" s="30"/>
      <c r="N60" s="30"/>
      <c r="O60" s="30"/>
      <c r="P60" s="30"/>
      <c r="Q60" s="31">
        <f>SUM(Table83[[#This Row],[Bankruptcy; Consumer]:[Other]])</f>
        <v>0</v>
      </c>
      <c r="R60" s="30" t="str">
        <f t="shared" si="1"/>
        <v/>
      </c>
    </row>
    <row r="61" spans="1:18" x14ac:dyDescent="0.25">
      <c r="A61" s="31" t="s">
        <v>75</v>
      </c>
      <c r="B61" s="30"/>
      <c r="C61" s="30"/>
      <c r="D61" s="30"/>
      <c r="E61" s="31">
        <f>SUM(Table83[[#This Row],[Advice Only]:[Extended Representation]])</f>
        <v>0</v>
      </c>
      <c r="F61" s="30"/>
      <c r="G61" s="30"/>
      <c r="H61" s="30"/>
      <c r="I61" s="30"/>
      <c r="J61" s="30"/>
      <c r="K61" s="30"/>
      <c r="L61" s="30"/>
      <c r="M61" s="30"/>
      <c r="N61" s="30"/>
      <c r="O61" s="30"/>
      <c r="P61" s="30"/>
      <c r="Q61" s="31">
        <f>SUM(Table83[[#This Row],[Bankruptcy; Consumer]:[Other]])</f>
        <v>0</v>
      </c>
      <c r="R61" s="30" t="str">
        <f t="shared" si="1"/>
        <v/>
      </c>
    </row>
    <row r="62" spans="1:18" x14ac:dyDescent="0.25">
      <c r="A62" s="31" t="s">
        <v>76</v>
      </c>
      <c r="B62" s="30"/>
      <c r="C62" s="30"/>
      <c r="D62" s="30"/>
      <c r="E62" s="31">
        <f>SUM(Table83[[#This Row],[Advice Only]:[Extended Representation]])</f>
        <v>0</v>
      </c>
      <c r="F62" s="30"/>
      <c r="G62" s="30"/>
      <c r="H62" s="30"/>
      <c r="I62" s="30"/>
      <c r="J62" s="30"/>
      <c r="K62" s="30"/>
      <c r="L62" s="30"/>
      <c r="M62" s="30"/>
      <c r="N62" s="30"/>
      <c r="O62" s="30"/>
      <c r="P62" s="30"/>
      <c r="Q62" s="31">
        <f>SUM(Table83[[#This Row],[Bankruptcy; Consumer]:[Other]])</f>
        <v>0</v>
      </c>
      <c r="R62" s="30" t="str">
        <f t="shared" si="1"/>
        <v/>
      </c>
    </row>
    <row r="63" spans="1:18" x14ac:dyDescent="0.25">
      <c r="A63" s="31" t="s">
        <v>77</v>
      </c>
      <c r="B63" s="30"/>
      <c r="C63" s="30"/>
      <c r="D63" s="30"/>
      <c r="E63" s="31">
        <f>SUM(Table83[[#This Row],[Advice Only]:[Extended Representation]])</f>
        <v>0</v>
      </c>
      <c r="F63" s="30"/>
      <c r="G63" s="30"/>
      <c r="H63" s="30"/>
      <c r="I63" s="30"/>
      <c r="J63" s="30"/>
      <c r="K63" s="30"/>
      <c r="L63" s="30"/>
      <c r="M63" s="30"/>
      <c r="N63" s="30"/>
      <c r="O63" s="30"/>
      <c r="P63" s="30"/>
      <c r="Q63" s="31">
        <f>SUM(Table83[[#This Row],[Bankruptcy; Consumer]:[Other]])</f>
        <v>0</v>
      </c>
      <c r="R63" s="30" t="str">
        <f t="shared" si="1"/>
        <v/>
      </c>
    </row>
    <row r="64" spans="1:18" x14ac:dyDescent="0.25">
      <c r="A64" s="31" t="s">
        <v>78</v>
      </c>
      <c r="B64" s="30"/>
      <c r="C64" s="30"/>
      <c r="D64" s="30"/>
      <c r="E64" s="31">
        <f>SUM(Table83[[#This Row],[Advice Only]:[Extended Representation]])</f>
        <v>0</v>
      </c>
      <c r="F64" s="30"/>
      <c r="G64" s="30"/>
      <c r="H64" s="30"/>
      <c r="I64" s="30"/>
      <c r="J64" s="30"/>
      <c r="K64" s="30"/>
      <c r="L64" s="30"/>
      <c r="M64" s="30"/>
      <c r="N64" s="30"/>
      <c r="O64" s="30"/>
      <c r="P64" s="30"/>
      <c r="Q64" s="31">
        <f>SUM(Table83[[#This Row],[Bankruptcy; Consumer]:[Other]])</f>
        <v>0</v>
      </c>
      <c r="R64" s="30" t="str">
        <f t="shared" si="1"/>
        <v/>
      </c>
    </row>
    <row r="65" spans="1:18" x14ac:dyDescent="0.25">
      <c r="A65" s="31" t="s">
        <v>79</v>
      </c>
      <c r="B65" s="30"/>
      <c r="C65" s="30"/>
      <c r="D65" s="30"/>
      <c r="E65" s="31">
        <f>SUM(Table83[[#This Row],[Advice Only]:[Extended Representation]])</f>
        <v>0</v>
      </c>
      <c r="F65" s="30"/>
      <c r="G65" s="30"/>
      <c r="H65" s="30"/>
      <c r="I65" s="30"/>
      <c r="J65" s="30"/>
      <c r="K65" s="30"/>
      <c r="L65" s="30"/>
      <c r="M65" s="30"/>
      <c r="N65" s="30"/>
      <c r="O65" s="30"/>
      <c r="P65" s="30"/>
      <c r="Q65" s="31">
        <f>SUM(Table83[[#This Row],[Bankruptcy; Consumer]:[Other]])</f>
        <v>0</v>
      </c>
      <c r="R65" s="30" t="str">
        <f t="shared" si="1"/>
        <v/>
      </c>
    </row>
    <row r="66" spans="1:18" x14ac:dyDescent="0.25">
      <c r="A66" s="31" t="s">
        <v>80</v>
      </c>
      <c r="B66" s="30"/>
      <c r="C66" s="30"/>
      <c r="D66" s="30"/>
      <c r="E66" s="31">
        <f>SUM(Table83[[#This Row],[Advice Only]:[Extended Representation]])</f>
        <v>0</v>
      </c>
      <c r="F66" s="30"/>
      <c r="G66" s="30"/>
      <c r="H66" s="30"/>
      <c r="I66" s="30"/>
      <c r="J66" s="30"/>
      <c r="K66" s="30"/>
      <c r="L66" s="30"/>
      <c r="M66" s="30"/>
      <c r="N66" s="30"/>
      <c r="O66" s="30"/>
      <c r="P66" s="30"/>
      <c r="Q66" s="31">
        <f>SUM(Table83[[#This Row],[Bankruptcy; Consumer]:[Other]])</f>
        <v>0</v>
      </c>
      <c r="R66" s="30" t="str">
        <f t="shared" si="1"/>
        <v/>
      </c>
    </row>
    <row r="67" spans="1:18" x14ac:dyDescent="0.25">
      <c r="A67" s="31" t="s">
        <v>81</v>
      </c>
      <c r="B67" s="30"/>
      <c r="C67" s="30"/>
      <c r="D67" s="30"/>
      <c r="E67" s="31">
        <f>SUM(Table83[[#This Row],[Advice Only]:[Extended Representation]])</f>
        <v>0</v>
      </c>
      <c r="F67" s="30"/>
      <c r="G67" s="30"/>
      <c r="H67" s="30"/>
      <c r="I67" s="30"/>
      <c r="J67" s="30"/>
      <c r="K67" s="30"/>
      <c r="L67" s="30"/>
      <c r="M67" s="30"/>
      <c r="N67" s="30"/>
      <c r="O67" s="30"/>
      <c r="P67" s="30"/>
      <c r="Q67" s="31">
        <f>SUM(Table83[[#This Row],[Bankruptcy; Consumer]:[Other]])</f>
        <v>0</v>
      </c>
      <c r="R67" s="30" t="str">
        <f t="shared" si="1"/>
        <v/>
      </c>
    </row>
    <row r="68" spans="1:18" x14ac:dyDescent="0.25">
      <c r="A68" s="31" t="s">
        <v>82</v>
      </c>
      <c r="B68" s="30"/>
      <c r="C68" s="30"/>
      <c r="D68" s="30"/>
      <c r="E68" s="31">
        <f>SUM(Table83[[#This Row],[Advice Only]:[Extended Representation]])</f>
        <v>0</v>
      </c>
      <c r="F68" s="30"/>
      <c r="G68" s="30"/>
      <c r="H68" s="30"/>
      <c r="I68" s="30"/>
      <c r="J68" s="30"/>
      <c r="K68" s="30"/>
      <c r="L68" s="30"/>
      <c r="M68" s="30"/>
      <c r="N68" s="30"/>
      <c r="O68" s="30"/>
      <c r="P68" s="30"/>
      <c r="Q68" s="31">
        <f>SUM(Table83[[#This Row],[Bankruptcy; Consumer]:[Other]])</f>
        <v>0</v>
      </c>
      <c r="R68" s="30" t="str">
        <f t="shared" si="1"/>
        <v/>
      </c>
    </row>
    <row r="69" spans="1:18" x14ac:dyDescent="0.25">
      <c r="A69" s="31" t="s">
        <v>83</v>
      </c>
      <c r="B69" s="30"/>
      <c r="C69" s="30"/>
      <c r="D69" s="30"/>
      <c r="E69" s="31">
        <f>SUM(Table83[[#This Row],[Advice Only]:[Extended Representation]])</f>
        <v>0</v>
      </c>
      <c r="F69" s="30"/>
      <c r="G69" s="30"/>
      <c r="H69" s="30"/>
      <c r="I69" s="30"/>
      <c r="J69" s="30"/>
      <c r="K69" s="30"/>
      <c r="L69" s="30"/>
      <c r="M69" s="30"/>
      <c r="N69" s="30"/>
      <c r="O69" s="30"/>
      <c r="P69" s="30"/>
      <c r="Q69" s="31">
        <f>SUM(Table83[[#This Row],[Bankruptcy; Consumer]:[Other]])</f>
        <v>0</v>
      </c>
      <c r="R69" s="30" t="str">
        <f t="shared" si="1"/>
        <v/>
      </c>
    </row>
    <row r="70" spans="1:18" x14ac:dyDescent="0.25">
      <c r="A70" s="31" t="s">
        <v>84</v>
      </c>
      <c r="B70" s="30"/>
      <c r="C70" s="30"/>
      <c r="D70" s="30"/>
      <c r="E70" s="31">
        <f>SUM(Table83[[#This Row],[Advice Only]:[Extended Representation]])</f>
        <v>0</v>
      </c>
      <c r="F70" s="30"/>
      <c r="G70" s="30"/>
      <c r="H70" s="30"/>
      <c r="I70" s="30"/>
      <c r="J70" s="30"/>
      <c r="K70" s="30"/>
      <c r="L70" s="30"/>
      <c r="M70" s="30"/>
      <c r="N70" s="30"/>
      <c r="O70" s="30"/>
      <c r="P70" s="30"/>
      <c r="Q70" s="31">
        <f>SUM(Table83[[#This Row],[Bankruptcy; Consumer]:[Other]])</f>
        <v>0</v>
      </c>
      <c r="R70" s="30" t="str">
        <f t="shared" si="1"/>
        <v/>
      </c>
    </row>
    <row r="71" spans="1:18" x14ac:dyDescent="0.25">
      <c r="A71" s="31" t="s">
        <v>85</v>
      </c>
      <c r="B71" s="30"/>
      <c r="C71" s="30"/>
      <c r="D71" s="30"/>
      <c r="E71" s="31">
        <f>SUM(Table83[[#This Row],[Advice Only]:[Extended Representation]])</f>
        <v>0</v>
      </c>
      <c r="F71" s="30"/>
      <c r="G71" s="30"/>
      <c r="H71" s="30"/>
      <c r="I71" s="30"/>
      <c r="J71" s="30"/>
      <c r="K71" s="30"/>
      <c r="L71" s="30"/>
      <c r="M71" s="30"/>
      <c r="N71" s="30"/>
      <c r="O71" s="30"/>
      <c r="P71" s="30"/>
      <c r="Q71" s="31">
        <f>SUM(Table83[[#This Row],[Bankruptcy; Consumer]:[Other]])</f>
        <v>0</v>
      </c>
      <c r="R71" s="30" t="str">
        <f t="shared" si="1"/>
        <v/>
      </c>
    </row>
    <row r="72" spans="1:18" x14ac:dyDescent="0.25">
      <c r="A72" s="31" t="s">
        <v>86</v>
      </c>
      <c r="B72" s="30"/>
      <c r="C72" s="30"/>
      <c r="D72" s="30"/>
      <c r="E72" s="31">
        <f>SUM(Table83[[#This Row],[Advice Only]:[Extended Representation]])</f>
        <v>0</v>
      </c>
      <c r="F72" s="30"/>
      <c r="G72" s="30"/>
      <c r="H72" s="30"/>
      <c r="I72" s="30"/>
      <c r="J72" s="30"/>
      <c r="K72" s="30"/>
      <c r="L72" s="30"/>
      <c r="M72" s="30"/>
      <c r="N72" s="30"/>
      <c r="O72" s="30"/>
      <c r="P72" s="30"/>
      <c r="Q72" s="31">
        <f>SUM(Table83[[#This Row],[Bankruptcy; Consumer]:[Other]])</f>
        <v>0</v>
      </c>
      <c r="R72" s="30" t="str">
        <f t="shared" si="1"/>
        <v/>
      </c>
    </row>
    <row r="73" spans="1:18" x14ac:dyDescent="0.25">
      <c r="A73" s="31" t="s">
        <v>87</v>
      </c>
      <c r="B73" s="30"/>
      <c r="C73" s="30"/>
      <c r="D73" s="30"/>
      <c r="E73" s="31">
        <f>SUM(Table83[[#This Row],[Advice Only]:[Extended Representation]])</f>
        <v>0</v>
      </c>
      <c r="F73" s="30"/>
      <c r="G73" s="30"/>
      <c r="H73" s="30"/>
      <c r="I73" s="30"/>
      <c r="J73" s="30"/>
      <c r="K73" s="30"/>
      <c r="L73" s="30"/>
      <c r="M73" s="30"/>
      <c r="N73" s="30"/>
      <c r="O73" s="30"/>
      <c r="P73" s="30"/>
      <c r="Q73" s="31">
        <f>SUM(Table83[[#This Row],[Bankruptcy; Consumer]:[Other]])</f>
        <v>0</v>
      </c>
      <c r="R73" s="30" t="str">
        <f t="shared" si="1"/>
        <v/>
      </c>
    </row>
    <row r="74" spans="1:18" x14ac:dyDescent="0.25">
      <c r="A74" s="31" t="s">
        <v>88</v>
      </c>
      <c r="B74" s="30"/>
      <c r="C74" s="30"/>
      <c r="D74" s="30"/>
      <c r="E74" s="31">
        <f>SUM(Table83[[#This Row],[Advice Only]:[Extended Representation]])</f>
        <v>0</v>
      </c>
      <c r="F74" s="30"/>
      <c r="G74" s="30"/>
      <c r="H74" s="30"/>
      <c r="I74" s="30"/>
      <c r="J74" s="30"/>
      <c r="K74" s="30"/>
      <c r="L74" s="30"/>
      <c r="M74" s="30"/>
      <c r="N74" s="30"/>
      <c r="O74" s="30"/>
      <c r="P74" s="30"/>
      <c r="Q74" s="31">
        <f>SUM(Table83[[#This Row],[Bankruptcy; Consumer]:[Other]])</f>
        <v>0</v>
      </c>
      <c r="R74" s="30" t="str">
        <f t="shared" si="1"/>
        <v/>
      </c>
    </row>
    <row r="75" spans="1:18" x14ac:dyDescent="0.25">
      <c r="A75" s="31" t="s">
        <v>89</v>
      </c>
      <c r="B75" s="30"/>
      <c r="C75" s="30"/>
      <c r="D75" s="30"/>
      <c r="E75" s="31">
        <f>SUM(Table83[[#This Row],[Advice Only]:[Extended Representation]])</f>
        <v>0</v>
      </c>
      <c r="F75" s="30"/>
      <c r="G75" s="30"/>
      <c r="H75" s="30"/>
      <c r="I75" s="30"/>
      <c r="J75" s="30"/>
      <c r="K75" s="30"/>
      <c r="L75" s="30"/>
      <c r="M75" s="30"/>
      <c r="N75" s="30"/>
      <c r="O75" s="30"/>
      <c r="P75" s="30"/>
      <c r="Q75" s="31">
        <f>SUM(Table83[[#This Row],[Bankruptcy; Consumer]:[Other]])</f>
        <v>0</v>
      </c>
      <c r="R75" s="30" t="str">
        <f t="shared" ref="R75:R97" si="2">IF(P75=0,"","Enter examples of case types included in other")</f>
        <v/>
      </c>
    </row>
    <row r="76" spans="1:18" x14ac:dyDescent="0.25">
      <c r="A76" s="31" t="s">
        <v>90</v>
      </c>
      <c r="B76" s="30"/>
      <c r="C76" s="30"/>
      <c r="D76" s="30"/>
      <c r="E76" s="31">
        <f>SUM(Table83[[#This Row],[Advice Only]:[Extended Representation]])</f>
        <v>0</v>
      </c>
      <c r="F76" s="30"/>
      <c r="G76" s="30"/>
      <c r="H76" s="30"/>
      <c r="I76" s="30"/>
      <c r="J76" s="30"/>
      <c r="K76" s="30"/>
      <c r="L76" s="30"/>
      <c r="M76" s="30"/>
      <c r="N76" s="30"/>
      <c r="O76" s="30"/>
      <c r="P76" s="30"/>
      <c r="Q76" s="31">
        <f>SUM(Table83[[#This Row],[Bankruptcy; Consumer]:[Other]])</f>
        <v>0</v>
      </c>
      <c r="R76" s="30" t="str">
        <f t="shared" si="2"/>
        <v/>
      </c>
    </row>
    <row r="77" spans="1:18" x14ac:dyDescent="0.25">
      <c r="A77" s="31" t="s">
        <v>91</v>
      </c>
      <c r="B77" s="30"/>
      <c r="C77" s="30"/>
      <c r="D77" s="30"/>
      <c r="E77" s="31">
        <f>SUM(Table83[[#This Row],[Advice Only]:[Extended Representation]])</f>
        <v>0</v>
      </c>
      <c r="F77" s="30"/>
      <c r="G77" s="30"/>
      <c r="H77" s="30"/>
      <c r="I77" s="30"/>
      <c r="J77" s="30"/>
      <c r="K77" s="30"/>
      <c r="L77" s="30"/>
      <c r="M77" s="30"/>
      <c r="N77" s="30"/>
      <c r="O77" s="30"/>
      <c r="P77" s="30"/>
      <c r="Q77" s="31">
        <f>SUM(Table83[[#This Row],[Bankruptcy; Consumer]:[Other]])</f>
        <v>0</v>
      </c>
      <c r="R77" s="30" t="str">
        <f t="shared" si="2"/>
        <v/>
      </c>
    </row>
    <row r="78" spans="1:18" x14ac:dyDescent="0.25">
      <c r="A78" s="31" t="s">
        <v>92</v>
      </c>
      <c r="B78" s="30"/>
      <c r="C78" s="30"/>
      <c r="D78" s="30"/>
      <c r="E78" s="31">
        <f>SUM(Table83[[#This Row],[Advice Only]:[Extended Representation]])</f>
        <v>0</v>
      </c>
      <c r="F78" s="30"/>
      <c r="G78" s="30"/>
      <c r="H78" s="30"/>
      <c r="I78" s="30"/>
      <c r="J78" s="30"/>
      <c r="K78" s="30"/>
      <c r="L78" s="30"/>
      <c r="M78" s="30"/>
      <c r="N78" s="30"/>
      <c r="O78" s="30"/>
      <c r="P78" s="30"/>
      <c r="Q78" s="31">
        <f>SUM(Table83[[#This Row],[Bankruptcy; Consumer]:[Other]])</f>
        <v>0</v>
      </c>
      <c r="R78" s="30" t="str">
        <f t="shared" si="2"/>
        <v/>
      </c>
    </row>
    <row r="79" spans="1:18" x14ac:dyDescent="0.25">
      <c r="A79" s="31" t="s">
        <v>93</v>
      </c>
      <c r="B79" s="30"/>
      <c r="C79" s="30"/>
      <c r="D79" s="30"/>
      <c r="E79" s="31">
        <f>SUM(Table83[[#This Row],[Advice Only]:[Extended Representation]])</f>
        <v>0</v>
      </c>
      <c r="F79" s="30"/>
      <c r="G79" s="30"/>
      <c r="H79" s="30"/>
      <c r="I79" s="30"/>
      <c r="J79" s="30"/>
      <c r="K79" s="30"/>
      <c r="L79" s="30"/>
      <c r="M79" s="30"/>
      <c r="N79" s="30"/>
      <c r="O79" s="30"/>
      <c r="P79" s="30"/>
      <c r="Q79" s="31">
        <f>SUM(Table83[[#This Row],[Bankruptcy; Consumer]:[Other]])</f>
        <v>0</v>
      </c>
      <c r="R79" s="30" t="str">
        <f t="shared" si="2"/>
        <v/>
      </c>
    </row>
    <row r="80" spans="1:18" x14ac:dyDescent="0.25">
      <c r="A80" s="31" t="s">
        <v>94</v>
      </c>
      <c r="B80" s="30"/>
      <c r="C80" s="30"/>
      <c r="D80" s="30"/>
      <c r="E80" s="31">
        <f>SUM(Table83[[#This Row],[Advice Only]:[Extended Representation]])</f>
        <v>0</v>
      </c>
      <c r="F80" s="30"/>
      <c r="G80" s="30"/>
      <c r="H80" s="30"/>
      <c r="I80" s="30"/>
      <c r="J80" s="30"/>
      <c r="K80" s="30"/>
      <c r="L80" s="30"/>
      <c r="M80" s="30"/>
      <c r="N80" s="30"/>
      <c r="O80" s="30"/>
      <c r="P80" s="30"/>
      <c r="Q80" s="31">
        <f>SUM(Table83[[#This Row],[Bankruptcy; Consumer]:[Other]])</f>
        <v>0</v>
      </c>
      <c r="R80" s="30" t="str">
        <f t="shared" si="2"/>
        <v/>
      </c>
    </row>
    <row r="81" spans="1:18" x14ac:dyDescent="0.25">
      <c r="A81" s="31" t="s">
        <v>95</v>
      </c>
      <c r="B81" s="30"/>
      <c r="C81" s="30"/>
      <c r="D81" s="30"/>
      <c r="E81" s="31">
        <f>SUM(Table83[[#This Row],[Advice Only]:[Extended Representation]])</f>
        <v>0</v>
      </c>
      <c r="F81" s="30"/>
      <c r="G81" s="30"/>
      <c r="H81" s="30"/>
      <c r="I81" s="30"/>
      <c r="J81" s="30"/>
      <c r="K81" s="30"/>
      <c r="L81" s="30"/>
      <c r="M81" s="30"/>
      <c r="N81" s="30"/>
      <c r="O81" s="30"/>
      <c r="P81" s="30"/>
      <c r="Q81" s="31">
        <f>SUM(Table83[[#This Row],[Bankruptcy; Consumer]:[Other]])</f>
        <v>0</v>
      </c>
      <c r="R81" s="30" t="str">
        <f t="shared" si="2"/>
        <v/>
      </c>
    </row>
    <row r="82" spans="1:18" x14ac:dyDescent="0.25">
      <c r="A82" s="31" t="s">
        <v>96</v>
      </c>
      <c r="B82" s="30"/>
      <c r="C82" s="30"/>
      <c r="D82" s="30"/>
      <c r="E82" s="31">
        <f>SUM(Table83[[#This Row],[Advice Only]:[Extended Representation]])</f>
        <v>0</v>
      </c>
      <c r="F82" s="30"/>
      <c r="G82" s="30"/>
      <c r="H82" s="30"/>
      <c r="I82" s="30"/>
      <c r="J82" s="30"/>
      <c r="K82" s="30"/>
      <c r="L82" s="30"/>
      <c r="M82" s="30"/>
      <c r="N82" s="30"/>
      <c r="O82" s="30"/>
      <c r="P82" s="30"/>
      <c r="Q82" s="31">
        <f>SUM(Table83[[#This Row],[Bankruptcy; Consumer]:[Other]])</f>
        <v>0</v>
      </c>
      <c r="R82" s="30" t="str">
        <f t="shared" si="2"/>
        <v/>
      </c>
    </row>
    <row r="83" spans="1:18" x14ac:dyDescent="0.25">
      <c r="A83" s="31" t="s">
        <v>97</v>
      </c>
      <c r="B83" s="30"/>
      <c r="C83" s="30"/>
      <c r="D83" s="30"/>
      <c r="E83" s="31">
        <f>SUM(Table83[[#This Row],[Advice Only]:[Extended Representation]])</f>
        <v>0</v>
      </c>
      <c r="F83" s="30"/>
      <c r="G83" s="30"/>
      <c r="H83" s="30"/>
      <c r="I83" s="30"/>
      <c r="J83" s="30"/>
      <c r="K83" s="30"/>
      <c r="L83" s="30"/>
      <c r="M83" s="30"/>
      <c r="N83" s="30"/>
      <c r="O83" s="30"/>
      <c r="P83" s="30"/>
      <c r="Q83" s="31">
        <f>SUM(Table83[[#This Row],[Bankruptcy; Consumer]:[Other]])</f>
        <v>0</v>
      </c>
      <c r="R83" s="30" t="str">
        <f t="shared" si="2"/>
        <v/>
      </c>
    </row>
    <row r="84" spans="1:18" x14ac:dyDescent="0.25">
      <c r="A84" s="31" t="s">
        <v>98</v>
      </c>
      <c r="B84" s="30"/>
      <c r="C84" s="30"/>
      <c r="D84" s="30"/>
      <c r="E84" s="31">
        <f>SUM(Table83[[#This Row],[Advice Only]:[Extended Representation]])</f>
        <v>0</v>
      </c>
      <c r="F84" s="30"/>
      <c r="G84" s="30"/>
      <c r="H84" s="30"/>
      <c r="I84" s="30"/>
      <c r="J84" s="30"/>
      <c r="K84" s="30"/>
      <c r="L84" s="30"/>
      <c r="M84" s="30"/>
      <c r="N84" s="30"/>
      <c r="O84" s="30"/>
      <c r="P84" s="30"/>
      <c r="Q84" s="31">
        <f>SUM(Table83[[#This Row],[Bankruptcy; Consumer]:[Other]])</f>
        <v>0</v>
      </c>
      <c r="R84" s="30" t="str">
        <f t="shared" si="2"/>
        <v/>
      </c>
    </row>
    <row r="85" spans="1:18" x14ac:dyDescent="0.25">
      <c r="A85" s="31" t="s">
        <v>99</v>
      </c>
      <c r="B85" s="30"/>
      <c r="C85" s="30"/>
      <c r="D85" s="30"/>
      <c r="E85" s="31">
        <f>SUM(Table83[[#This Row],[Advice Only]:[Extended Representation]])</f>
        <v>0</v>
      </c>
      <c r="F85" s="30"/>
      <c r="G85" s="30"/>
      <c r="H85" s="30"/>
      <c r="I85" s="30"/>
      <c r="J85" s="30"/>
      <c r="K85" s="30"/>
      <c r="L85" s="30"/>
      <c r="M85" s="30"/>
      <c r="N85" s="30"/>
      <c r="O85" s="30"/>
      <c r="P85" s="30"/>
      <c r="Q85" s="31">
        <f>SUM(Table83[[#This Row],[Bankruptcy; Consumer]:[Other]])</f>
        <v>0</v>
      </c>
      <c r="R85" s="30" t="str">
        <f t="shared" si="2"/>
        <v/>
      </c>
    </row>
    <row r="86" spans="1:18" x14ac:dyDescent="0.25">
      <c r="A86" s="31" t="s">
        <v>100</v>
      </c>
      <c r="B86" s="30"/>
      <c r="C86" s="30"/>
      <c r="D86" s="30"/>
      <c r="E86" s="31">
        <f>SUM(Table83[[#This Row],[Advice Only]:[Extended Representation]])</f>
        <v>0</v>
      </c>
      <c r="F86" s="30"/>
      <c r="G86" s="30"/>
      <c r="H86" s="30"/>
      <c r="I86" s="30"/>
      <c r="J86" s="30"/>
      <c r="K86" s="30"/>
      <c r="L86" s="30"/>
      <c r="M86" s="30"/>
      <c r="N86" s="30"/>
      <c r="O86" s="30"/>
      <c r="P86" s="30"/>
      <c r="Q86" s="31">
        <f>SUM(Table83[[#This Row],[Bankruptcy; Consumer]:[Other]])</f>
        <v>0</v>
      </c>
      <c r="R86" s="30" t="str">
        <f t="shared" si="2"/>
        <v/>
      </c>
    </row>
    <row r="87" spans="1:18" x14ac:dyDescent="0.25">
      <c r="A87" s="31" t="s">
        <v>101</v>
      </c>
      <c r="B87" s="30"/>
      <c r="C87" s="30"/>
      <c r="D87" s="30"/>
      <c r="E87" s="31">
        <f>SUM(Table83[[#This Row],[Advice Only]:[Extended Representation]])</f>
        <v>0</v>
      </c>
      <c r="F87" s="30"/>
      <c r="G87" s="30"/>
      <c r="H87" s="30"/>
      <c r="I87" s="30"/>
      <c r="J87" s="30"/>
      <c r="K87" s="30"/>
      <c r="L87" s="30"/>
      <c r="M87" s="30"/>
      <c r="N87" s="30"/>
      <c r="O87" s="30"/>
      <c r="P87" s="30"/>
      <c r="Q87" s="31">
        <f>SUM(Table83[[#This Row],[Bankruptcy; Consumer]:[Other]])</f>
        <v>0</v>
      </c>
      <c r="R87" s="30" t="str">
        <f t="shared" si="2"/>
        <v/>
      </c>
    </row>
    <row r="88" spans="1:18" x14ac:dyDescent="0.25">
      <c r="A88" s="31" t="s">
        <v>102</v>
      </c>
      <c r="B88" s="30"/>
      <c r="C88" s="30"/>
      <c r="D88" s="30"/>
      <c r="E88" s="31">
        <f>SUM(Table83[[#This Row],[Advice Only]:[Extended Representation]])</f>
        <v>0</v>
      </c>
      <c r="F88" s="30"/>
      <c r="G88" s="30"/>
      <c r="H88" s="30"/>
      <c r="I88" s="30"/>
      <c r="J88" s="30"/>
      <c r="K88" s="30"/>
      <c r="L88" s="30"/>
      <c r="M88" s="30"/>
      <c r="N88" s="30"/>
      <c r="O88" s="30"/>
      <c r="P88" s="30"/>
      <c r="Q88" s="31">
        <f>SUM(Table83[[#This Row],[Bankruptcy; Consumer]:[Other]])</f>
        <v>0</v>
      </c>
      <c r="R88" s="30" t="str">
        <f t="shared" si="2"/>
        <v/>
      </c>
    </row>
    <row r="89" spans="1:18" x14ac:dyDescent="0.25">
      <c r="A89" s="31" t="s">
        <v>103</v>
      </c>
      <c r="B89" s="30"/>
      <c r="C89" s="30"/>
      <c r="D89" s="30"/>
      <c r="E89" s="31">
        <f>SUM(Table83[[#This Row],[Advice Only]:[Extended Representation]])</f>
        <v>0</v>
      </c>
      <c r="F89" s="30"/>
      <c r="G89" s="30"/>
      <c r="H89" s="30"/>
      <c r="I89" s="30"/>
      <c r="J89" s="30"/>
      <c r="K89" s="30"/>
      <c r="L89" s="30"/>
      <c r="M89" s="30"/>
      <c r="N89" s="30"/>
      <c r="O89" s="30"/>
      <c r="P89" s="30"/>
      <c r="Q89" s="31">
        <f>SUM(Table83[[#This Row],[Bankruptcy; Consumer]:[Other]])</f>
        <v>0</v>
      </c>
      <c r="R89" s="30" t="str">
        <f t="shared" si="2"/>
        <v/>
      </c>
    </row>
    <row r="90" spans="1:18" x14ac:dyDescent="0.25">
      <c r="A90" s="31" t="s">
        <v>104</v>
      </c>
      <c r="B90" s="30"/>
      <c r="C90" s="30"/>
      <c r="D90" s="30"/>
      <c r="E90" s="31">
        <f>SUM(Table83[[#This Row],[Advice Only]:[Extended Representation]])</f>
        <v>0</v>
      </c>
      <c r="F90" s="30"/>
      <c r="G90" s="30"/>
      <c r="H90" s="30"/>
      <c r="I90" s="30"/>
      <c r="J90" s="30"/>
      <c r="K90" s="30"/>
      <c r="L90" s="30"/>
      <c r="M90" s="30"/>
      <c r="N90" s="30"/>
      <c r="O90" s="30"/>
      <c r="P90" s="30"/>
      <c r="Q90" s="31">
        <f>SUM(Table83[[#This Row],[Bankruptcy; Consumer]:[Other]])</f>
        <v>0</v>
      </c>
      <c r="R90" s="30" t="str">
        <f t="shared" si="2"/>
        <v/>
      </c>
    </row>
    <row r="91" spans="1:18" x14ac:dyDescent="0.25">
      <c r="A91" s="31" t="s">
        <v>105</v>
      </c>
      <c r="B91" s="30"/>
      <c r="C91" s="30"/>
      <c r="D91" s="30"/>
      <c r="E91" s="31">
        <f>SUM(Table83[[#This Row],[Advice Only]:[Extended Representation]])</f>
        <v>0</v>
      </c>
      <c r="F91" s="30"/>
      <c r="G91" s="30"/>
      <c r="H91" s="30"/>
      <c r="I91" s="30"/>
      <c r="J91" s="30"/>
      <c r="K91" s="30"/>
      <c r="L91" s="30"/>
      <c r="M91" s="30"/>
      <c r="N91" s="30"/>
      <c r="O91" s="30"/>
      <c r="P91" s="30"/>
      <c r="Q91" s="31">
        <f>SUM(Table83[[#This Row],[Bankruptcy; Consumer]:[Other]])</f>
        <v>0</v>
      </c>
      <c r="R91" s="30" t="str">
        <f t="shared" si="2"/>
        <v/>
      </c>
    </row>
    <row r="92" spans="1:18" x14ac:dyDescent="0.25">
      <c r="A92" s="31" t="s">
        <v>106</v>
      </c>
      <c r="B92" s="30"/>
      <c r="C92" s="30"/>
      <c r="D92" s="30"/>
      <c r="E92" s="31">
        <f>SUM(Table83[[#This Row],[Advice Only]:[Extended Representation]])</f>
        <v>0</v>
      </c>
      <c r="F92" s="30"/>
      <c r="G92" s="30"/>
      <c r="H92" s="30"/>
      <c r="I92" s="30"/>
      <c r="J92" s="30"/>
      <c r="K92" s="30"/>
      <c r="L92" s="30"/>
      <c r="M92" s="30"/>
      <c r="N92" s="30"/>
      <c r="O92" s="30"/>
      <c r="P92" s="30"/>
      <c r="Q92" s="31">
        <f>SUM(Table83[[#This Row],[Bankruptcy; Consumer]:[Other]])</f>
        <v>0</v>
      </c>
      <c r="R92" s="30" t="str">
        <f t="shared" si="2"/>
        <v/>
      </c>
    </row>
    <row r="93" spans="1:18" x14ac:dyDescent="0.25">
      <c r="A93" s="31" t="s">
        <v>107</v>
      </c>
      <c r="B93" s="30"/>
      <c r="C93" s="30"/>
      <c r="D93" s="30"/>
      <c r="E93" s="31">
        <f>SUM(Table83[[#This Row],[Advice Only]:[Extended Representation]])</f>
        <v>0</v>
      </c>
      <c r="F93" s="30"/>
      <c r="G93" s="30"/>
      <c r="H93" s="30"/>
      <c r="I93" s="30"/>
      <c r="J93" s="30"/>
      <c r="K93" s="30"/>
      <c r="L93" s="30"/>
      <c r="M93" s="30"/>
      <c r="N93" s="30"/>
      <c r="O93" s="30"/>
      <c r="P93" s="30"/>
      <c r="Q93" s="31">
        <f>SUM(Table83[[#This Row],[Bankruptcy; Consumer]:[Other]])</f>
        <v>0</v>
      </c>
      <c r="R93" s="30" t="str">
        <f t="shared" si="2"/>
        <v/>
      </c>
    </row>
    <row r="94" spans="1:18" x14ac:dyDescent="0.25">
      <c r="A94" s="31" t="s">
        <v>108</v>
      </c>
      <c r="B94" s="30"/>
      <c r="C94" s="30"/>
      <c r="D94" s="30"/>
      <c r="E94" s="31">
        <f>SUM(Table83[[#This Row],[Advice Only]:[Extended Representation]])</f>
        <v>0</v>
      </c>
      <c r="F94" s="30"/>
      <c r="G94" s="30"/>
      <c r="H94" s="30"/>
      <c r="I94" s="30"/>
      <c r="J94" s="30"/>
      <c r="K94" s="30"/>
      <c r="L94" s="30"/>
      <c r="M94" s="30"/>
      <c r="N94" s="30"/>
      <c r="O94" s="30"/>
      <c r="P94" s="30"/>
      <c r="Q94" s="31">
        <f>SUM(Table83[[#This Row],[Bankruptcy; Consumer]:[Other]])</f>
        <v>0</v>
      </c>
      <c r="R94" s="30" t="str">
        <f t="shared" si="2"/>
        <v/>
      </c>
    </row>
    <row r="95" spans="1:18" x14ac:dyDescent="0.25">
      <c r="A95" s="31" t="s">
        <v>109</v>
      </c>
      <c r="B95" s="30"/>
      <c r="C95" s="30"/>
      <c r="D95" s="30"/>
      <c r="E95" s="31">
        <f>SUM(Table83[[#This Row],[Advice Only]:[Extended Representation]])</f>
        <v>0</v>
      </c>
      <c r="F95" s="30"/>
      <c r="G95" s="30"/>
      <c r="H95" s="30"/>
      <c r="I95" s="30"/>
      <c r="J95" s="30"/>
      <c r="K95" s="30"/>
      <c r="L95" s="30"/>
      <c r="M95" s="30"/>
      <c r="N95" s="30"/>
      <c r="O95" s="30"/>
      <c r="P95" s="30"/>
      <c r="Q95" s="31">
        <f>SUM(Table83[[#This Row],[Bankruptcy; Consumer]:[Other]])</f>
        <v>0</v>
      </c>
      <c r="R95" s="30" t="str">
        <f t="shared" si="2"/>
        <v/>
      </c>
    </row>
    <row r="96" spans="1:18" x14ac:dyDescent="0.25">
      <c r="A96" s="31" t="s">
        <v>110</v>
      </c>
      <c r="B96" s="30"/>
      <c r="C96" s="30"/>
      <c r="D96" s="30"/>
      <c r="E96" s="31">
        <f>SUM(Table83[[#This Row],[Advice Only]:[Extended Representation]])</f>
        <v>0</v>
      </c>
      <c r="F96" s="30"/>
      <c r="G96" s="30"/>
      <c r="H96" s="30"/>
      <c r="I96" s="30"/>
      <c r="J96" s="30"/>
      <c r="K96" s="30"/>
      <c r="L96" s="30"/>
      <c r="M96" s="30"/>
      <c r="N96" s="30"/>
      <c r="O96" s="30"/>
      <c r="P96" s="30"/>
      <c r="Q96" s="31">
        <f>SUM(Table83[[#This Row],[Bankruptcy; Consumer]:[Other]])</f>
        <v>0</v>
      </c>
      <c r="R96" s="30" t="str">
        <f t="shared" si="2"/>
        <v/>
      </c>
    </row>
    <row r="97" spans="1:18" x14ac:dyDescent="0.25">
      <c r="A97" s="31" t="s">
        <v>111</v>
      </c>
      <c r="B97" s="30"/>
      <c r="C97" s="30"/>
      <c r="D97" s="30"/>
      <c r="E97" s="31">
        <f>SUM(Table83[[#This Row],[Advice Only]:[Extended Representation]])</f>
        <v>0</v>
      </c>
      <c r="F97" s="30"/>
      <c r="G97" s="30"/>
      <c r="H97" s="30"/>
      <c r="I97" s="30"/>
      <c r="J97" s="30"/>
      <c r="K97" s="30"/>
      <c r="L97" s="30"/>
      <c r="M97" s="30"/>
      <c r="N97" s="30"/>
      <c r="O97" s="30"/>
      <c r="P97" s="30"/>
      <c r="Q97" s="31">
        <f>SUM(Table83[[#This Row],[Bankruptcy; Consumer]:[Other]])</f>
        <v>0</v>
      </c>
      <c r="R97" s="30" t="str">
        <f t="shared" si="2"/>
        <v/>
      </c>
    </row>
    <row r="98" spans="1:18" x14ac:dyDescent="0.25">
      <c r="A98" s="31" t="s">
        <v>12</v>
      </c>
      <c r="B98" s="31">
        <f>SUM(B11:B97)</f>
        <v>0</v>
      </c>
      <c r="C98" s="31">
        <f t="shared" ref="C98:D98" si="3">SUM(C11:C97)</f>
        <v>0</v>
      </c>
      <c r="D98" s="31">
        <f t="shared" si="3"/>
        <v>0</v>
      </c>
      <c r="E98" s="31">
        <f>SUM(Table83[[#This Row],[Advice Only]:[Extended Representation]])</f>
        <v>0</v>
      </c>
      <c r="F98" s="31">
        <f>SUM(F11:F97)</f>
        <v>0</v>
      </c>
      <c r="G98" s="31">
        <f t="shared" ref="G98:P98" si="4">SUM(G11:G97)</f>
        <v>0</v>
      </c>
      <c r="H98" s="31">
        <f t="shared" si="4"/>
        <v>0</v>
      </c>
      <c r="I98" s="31">
        <f t="shared" si="4"/>
        <v>0</v>
      </c>
      <c r="J98" s="31">
        <f t="shared" si="4"/>
        <v>0</v>
      </c>
      <c r="K98" s="31">
        <f t="shared" si="4"/>
        <v>0</v>
      </c>
      <c r="L98" s="31">
        <f t="shared" si="4"/>
        <v>0</v>
      </c>
      <c r="M98" s="31">
        <f t="shared" si="4"/>
        <v>0</v>
      </c>
      <c r="N98" s="31">
        <f t="shared" si="4"/>
        <v>0</v>
      </c>
      <c r="O98" s="31">
        <f t="shared" si="4"/>
        <v>0</v>
      </c>
      <c r="P98" s="31">
        <f t="shared" si="4"/>
        <v>0</v>
      </c>
      <c r="Q98" s="31">
        <f>SUM(Table83[[#This Row],[Bankruptcy; Consumer]:[Other]])</f>
        <v>0</v>
      </c>
      <c r="R98" s="58"/>
    </row>
    <row r="99" spans="1:18" x14ac:dyDescent="0.25">
      <c r="R99" s="53"/>
    </row>
  </sheetData>
  <sheetProtection algorithmName="SHA-512" hashValue="FWxZQLVwD+PbfGs3Rl7bqy94oP4fJUtvnZGVfJ26Kmib0q5QyGoHrwqyOHU/5mgxaPYyidDB3IMgz3Kw+DG3Vw==" saltValue="ASrl16anXjeZtAYIhR/fAg==" spinCount="100000" sheet="1" objects="1" scenarios="1"/>
  <mergeCells count="14">
    <mergeCell ref="A8:Q8"/>
    <mergeCell ref="I1:M4"/>
    <mergeCell ref="F9:Q9"/>
    <mergeCell ref="A4:D4"/>
    <mergeCell ref="A1:D1"/>
    <mergeCell ref="A2:D2"/>
    <mergeCell ref="A3:D3"/>
    <mergeCell ref="A5:D5"/>
    <mergeCell ref="A9:E9"/>
    <mergeCell ref="E1:G1"/>
    <mergeCell ref="E2:G2"/>
    <mergeCell ref="E3:G3"/>
    <mergeCell ref="E4:G4"/>
    <mergeCell ref="E5:G5"/>
  </mergeCells>
  <phoneticPr fontId="12" type="noConversion"/>
  <conditionalFormatting sqref="Q11">
    <cfRule type="cellIs" dxfId="603" priority="87" operator="greaterThan">
      <formula>$E$11</formula>
    </cfRule>
    <cfRule type="cellIs" dxfId="602" priority="262" operator="lessThan">
      <formula>$E$11</formula>
    </cfRule>
    <cfRule type="cellIs" dxfId="601" priority="263" operator="greaterThan">
      <formula>$E$11</formula>
    </cfRule>
  </conditionalFormatting>
  <conditionalFormatting sqref="Q12">
    <cfRule type="cellIs" dxfId="600" priority="86" operator="greaterThan">
      <formula>$E$12</formula>
    </cfRule>
    <cfRule type="cellIs" dxfId="599" priority="260" operator="lessThan">
      <formula>$E$12</formula>
    </cfRule>
    <cfRule type="cellIs" dxfId="598" priority="261" operator="greaterThan">
      <formula>$E$12</formula>
    </cfRule>
  </conditionalFormatting>
  <conditionalFormatting sqref="Q13">
    <cfRule type="cellIs" dxfId="597" priority="85" operator="greaterThan">
      <formula>$E$13</formula>
    </cfRule>
    <cfRule type="cellIs" dxfId="596" priority="258" operator="lessThan">
      <formula>$E$13</formula>
    </cfRule>
    <cfRule type="cellIs" dxfId="595" priority="259" operator="greaterThan">
      <formula>$E$13</formula>
    </cfRule>
  </conditionalFormatting>
  <conditionalFormatting sqref="Q14">
    <cfRule type="cellIs" dxfId="594" priority="84" operator="greaterThan">
      <formula>$E$14</formula>
    </cfRule>
    <cfRule type="cellIs" dxfId="593" priority="256" operator="lessThan">
      <formula>$E$14</formula>
    </cfRule>
    <cfRule type="cellIs" dxfId="592" priority="257" operator="greaterThan">
      <formula>$E$14</formula>
    </cfRule>
  </conditionalFormatting>
  <conditionalFormatting sqref="Q15">
    <cfRule type="cellIs" dxfId="591" priority="83" operator="greaterThan">
      <formula>$E$15</formula>
    </cfRule>
    <cfRule type="cellIs" dxfId="590" priority="254" operator="lessThan">
      <formula>$E$15</formula>
    </cfRule>
    <cfRule type="cellIs" dxfId="589" priority="255" operator="greaterThan">
      <formula>$E$15</formula>
    </cfRule>
  </conditionalFormatting>
  <conditionalFormatting sqref="Q16">
    <cfRule type="cellIs" dxfId="588" priority="82" operator="greaterThan">
      <formula>$E$16</formula>
    </cfRule>
    <cfRule type="cellIs" dxfId="587" priority="252" operator="lessThan">
      <formula>$E$16</formula>
    </cfRule>
    <cfRule type="cellIs" dxfId="586" priority="253" operator="greaterThan">
      <formula>$E$16</formula>
    </cfRule>
  </conditionalFormatting>
  <conditionalFormatting sqref="Q17">
    <cfRule type="cellIs" dxfId="585" priority="81" operator="greaterThan">
      <formula>$E$17</formula>
    </cfRule>
    <cfRule type="cellIs" dxfId="584" priority="250" operator="lessThan">
      <formula>$E$17</formula>
    </cfRule>
    <cfRule type="cellIs" dxfId="583" priority="251" operator="greaterThan">
      <formula>$E$17</formula>
    </cfRule>
  </conditionalFormatting>
  <conditionalFormatting sqref="Q18">
    <cfRule type="cellIs" dxfId="582" priority="80" operator="greaterThan">
      <formula>$E$18</formula>
    </cfRule>
    <cfRule type="cellIs" dxfId="581" priority="248" operator="lessThan">
      <formula>$E$18</formula>
    </cfRule>
    <cfRule type="cellIs" dxfId="580" priority="249" operator="greaterThan">
      <formula>$E$18</formula>
    </cfRule>
  </conditionalFormatting>
  <conditionalFormatting sqref="Q19">
    <cfRule type="cellIs" dxfId="579" priority="79" operator="greaterThan">
      <formula>$E$19</formula>
    </cfRule>
    <cfRule type="cellIs" dxfId="578" priority="245" operator="lessThan">
      <formula>$E$19</formula>
    </cfRule>
    <cfRule type="cellIs" dxfId="577" priority="246" operator="greaterThan">
      <formula>$E$19</formula>
    </cfRule>
    <cfRule type="cellIs" dxfId="576" priority="247" operator="greaterThan">
      <formula>$E$19</formula>
    </cfRule>
  </conditionalFormatting>
  <conditionalFormatting sqref="Q20">
    <cfRule type="cellIs" dxfId="575" priority="78" operator="greaterThan">
      <formula>$E$20</formula>
    </cfRule>
    <cfRule type="cellIs" dxfId="574" priority="243" operator="lessThan">
      <formula>$E$20</formula>
    </cfRule>
    <cfRule type="cellIs" dxfId="573" priority="244" operator="greaterThan">
      <formula>$E$20</formula>
    </cfRule>
  </conditionalFormatting>
  <conditionalFormatting sqref="Q21">
    <cfRule type="cellIs" dxfId="572" priority="77" operator="greaterThan">
      <formula>$E$21</formula>
    </cfRule>
    <cfRule type="cellIs" dxfId="571" priority="241" operator="lessThan">
      <formula>$E$21</formula>
    </cfRule>
    <cfRule type="cellIs" dxfId="570" priority="242" operator="greaterThan">
      <formula>$E$21</formula>
    </cfRule>
  </conditionalFormatting>
  <conditionalFormatting sqref="Q22">
    <cfRule type="cellIs" dxfId="569" priority="76" operator="greaterThan">
      <formula>$E$22</formula>
    </cfRule>
    <cfRule type="cellIs" dxfId="568" priority="239" operator="lessThan">
      <formula>$E$22</formula>
    </cfRule>
    <cfRule type="cellIs" dxfId="567" priority="240" operator="greaterThan">
      <formula>$E$22</formula>
    </cfRule>
  </conditionalFormatting>
  <conditionalFormatting sqref="Q23">
    <cfRule type="cellIs" dxfId="566" priority="75" operator="greaterThan">
      <formula>$E$23</formula>
    </cfRule>
    <cfRule type="cellIs" dxfId="565" priority="237" operator="lessThan">
      <formula>$E$23</formula>
    </cfRule>
    <cfRule type="cellIs" dxfId="564" priority="238" operator="greaterThan">
      <formula>$E$23</formula>
    </cfRule>
  </conditionalFormatting>
  <conditionalFormatting sqref="Q24">
    <cfRule type="cellIs" dxfId="563" priority="74" operator="greaterThan">
      <formula>$E$24</formula>
    </cfRule>
    <cfRule type="cellIs" dxfId="562" priority="235" operator="lessThan">
      <formula>$E$24</formula>
    </cfRule>
    <cfRule type="cellIs" dxfId="561" priority="236" operator="greaterThan">
      <formula>$E$24</formula>
    </cfRule>
  </conditionalFormatting>
  <conditionalFormatting sqref="Q25">
    <cfRule type="cellIs" dxfId="560" priority="73" operator="greaterThan">
      <formula>$E$25</formula>
    </cfRule>
    <cfRule type="cellIs" dxfId="559" priority="233" operator="lessThan">
      <formula>$E$25</formula>
    </cfRule>
    <cfRule type="cellIs" dxfId="558" priority="234" operator="greaterThan">
      <formula>$E$25</formula>
    </cfRule>
  </conditionalFormatting>
  <conditionalFormatting sqref="Q26">
    <cfRule type="cellIs" dxfId="557" priority="72" operator="greaterThan">
      <formula>$E$26</formula>
    </cfRule>
    <cfRule type="cellIs" dxfId="556" priority="231" operator="lessThan">
      <formula>$E$26</formula>
    </cfRule>
    <cfRule type="cellIs" dxfId="555" priority="232" operator="greaterThan">
      <formula>$E$26</formula>
    </cfRule>
  </conditionalFormatting>
  <conditionalFormatting sqref="Q27">
    <cfRule type="cellIs" dxfId="554" priority="71" operator="greaterThan">
      <formula>$E$27</formula>
    </cfRule>
    <cfRule type="cellIs" dxfId="553" priority="229" operator="lessThan">
      <formula>$E$27</formula>
    </cfRule>
    <cfRule type="cellIs" dxfId="552" priority="230" operator="greaterThan">
      <formula>$E$27</formula>
    </cfRule>
  </conditionalFormatting>
  <conditionalFormatting sqref="Q28">
    <cfRule type="cellIs" dxfId="551" priority="70" operator="greaterThan">
      <formula>$E$28</formula>
    </cfRule>
    <cfRule type="cellIs" dxfId="550" priority="227" operator="lessThan">
      <formula>$E$28</formula>
    </cfRule>
    <cfRule type="cellIs" dxfId="549" priority="228" operator="greaterThan">
      <formula>$E$28</formula>
    </cfRule>
  </conditionalFormatting>
  <conditionalFormatting sqref="Q29">
    <cfRule type="cellIs" dxfId="548" priority="69" operator="greaterThan">
      <formula>$E$29</formula>
    </cfRule>
    <cfRule type="cellIs" dxfId="547" priority="225" operator="lessThan">
      <formula>$E$29</formula>
    </cfRule>
    <cfRule type="cellIs" dxfId="546" priority="226" operator="greaterThan">
      <formula>$E$29</formula>
    </cfRule>
  </conditionalFormatting>
  <conditionalFormatting sqref="Q30">
    <cfRule type="cellIs" dxfId="545" priority="68" operator="greaterThan">
      <formula>$E$30</formula>
    </cfRule>
    <cfRule type="cellIs" dxfId="544" priority="223" operator="lessThan">
      <formula>$E$30</formula>
    </cfRule>
    <cfRule type="cellIs" dxfId="543" priority="224" operator="greaterThan">
      <formula>$E$30</formula>
    </cfRule>
  </conditionalFormatting>
  <conditionalFormatting sqref="Q31">
    <cfRule type="cellIs" dxfId="542" priority="67" operator="greaterThan">
      <formula>$E$31</formula>
    </cfRule>
    <cfRule type="cellIs" dxfId="541" priority="221" operator="lessThan">
      <formula>$E$31</formula>
    </cfRule>
    <cfRule type="cellIs" dxfId="540" priority="222" operator="greaterThan">
      <formula>$E$31</formula>
    </cfRule>
  </conditionalFormatting>
  <conditionalFormatting sqref="Q32">
    <cfRule type="cellIs" dxfId="539" priority="66" operator="greaterThan">
      <formula>$E$32</formula>
    </cfRule>
    <cfRule type="cellIs" dxfId="538" priority="219" operator="lessThan">
      <formula>$E$32</formula>
    </cfRule>
    <cfRule type="cellIs" dxfId="537" priority="220" operator="greaterThan">
      <formula>$E$32</formula>
    </cfRule>
  </conditionalFormatting>
  <conditionalFormatting sqref="Q33">
    <cfRule type="cellIs" dxfId="536" priority="65" operator="greaterThan">
      <formula>$E$33</formula>
    </cfRule>
    <cfRule type="cellIs" dxfId="535" priority="217" operator="lessThan">
      <formula>$E$33</formula>
    </cfRule>
    <cfRule type="cellIs" dxfId="534" priority="218" operator="greaterThan">
      <formula>$E$33</formula>
    </cfRule>
  </conditionalFormatting>
  <conditionalFormatting sqref="Q34">
    <cfRule type="cellIs" dxfId="533" priority="64" operator="greaterThan">
      <formula>$E$34</formula>
    </cfRule>
    <cfRule type="cellIs" dxfId="532" priority="215" operator="lessThan">
      <formula>$E$34</formula>
    </cfRule>
    <cfRule type="cellIs" dxfId="531" priority="216" operator="greaterThan">
      <formula>$E$34</formula>
    </cfRule>
  </conditionalFormatting>
  <conditionalFormatting sqref="Q35">
    <cfRule type="cellIs" dxfId="530" priority="63" operator="greaterThan">
      <formula>$E$35</formula>
    </cfRule>
    <cfRule type="cellIs" dxfId="529" priority="213" operator="lessThan">
      <formula>$E$35</formula>
    </cfRule>
    <cfRule type="cellIs" dxfId="528" priority="214" operator="greaterThan">
      <formula>$E$35</formula>
    </cfRule>
  </conditionalFormatting>
  <conditionalFormatting sqref="Q36">
    <cfRule type="cellIs" dxfId="527" priority="62" operator="greaterThan">
      <formula>$E$36</formula>
    </cfRule>
    <cfRule type="cellIs" dxfId="526" priority="211" operator="lessThan">
      <formula>$E$36</formula>
    </cfRule>
    <cfRule type="cellIs" dxfId="525" priority="212" operator="greaterThan">
      <formula>$E$36</formula>
    </cfRule>
  </conditionalFormatting>
  <conditionalFormatting sqref="Q37">
    <cfRule type="cellIs" dxfId="524" priority="61" operator="greaterThan">
      <formula>$E$37</formula>
    </cfRule>
    <cfRule type="cellIs" dxfId="523" priority="209" operator="lessThan">
      <formula>$E$37</formula>
    </cfRule>
    <cfRule type="cellIs" dxfId="522" priority="210" operator="greaterThan">
      <formula>$E$37</formula>
    </cfRule>
  </conditionalFormatting>
  <conditionalFormatting sqref="Q38">
    <cfRule type="cellIs" dxfId="521" priority="60" operator="greaterThan">
      <formula>$E$38</formula>
    </cfRule>
    <cfRule type="cellIs" dxfId="520" priority="207" operator="lessThan">
      <formula>$E$38</formula>
    </cfRule>
    <cfRule type="cellIs" dxfId="519" priority="208" operator="greaterThan">
      <formula>$E$38</formula>
    </cfRule>
  </conditionalFormatting>
  <conditionalFormatting sqref="Q39">
    <cfRule type="cellIs" dxfId="518" priority="59" operator="greaterThan">
      <formula>$E$39</formula>
    </cfRule>
    <cfRule type="cellIs" dxfId="517" priority="205" operator="lessThan">
      <formula>$E$39</formula>
    </cfRule>
    <cfRule type="cellIs" dxfId="516" priority="206" operator="greaterThan">
      <formula>$E$39</formula>
    </cfRule>
  </conditionalFormatting>
  <conditionalFormatting sqref="Q40">
    <cfRule type="cellIs" dxfId="515" priority="58" operator="greaterThan">
      <formula>$E$40</formula>
    </cfRule>
    <cfRule type="cellIs" dxfId="514" priority="203" operator="lessThan">
      <formula>$E$40</formula>
    </cfRule>
    <cfRule type="cellIs" dxfId="513" priority="204" operator="greaterThan">
      <formula>$E$40</formula>
    </cfRule>
  </conditionalFormatting>
  <conditionalFormatting sqref="Q41">
    <cfRule type="cellIs" dxfId="512" priority="57" operator="greaterThan">
      <formula>$E$41</formula>
    </cfRule>
    <cfRule type="cellIs" dxfId="511" priority="201" operator="lessThan">
      <formula>$E$41</formula>
    </cfRule>
    <cfRule type="cellIs" dxfId="510" priority="202" operator="greaterThan">
      <formula>$E$41</formula>
    </cfRule>
  </conditionalFormatting>
  <conditionalFormatting sqref="Q42">
    <cfRule type="cellIs" dxfId="509" priority="56" operator="greaterThan">
      <formula>$E$42</formula>
    </cfRule>
    <cfRule type="cellIs" dxfId="508" priority="199" operator="lessThan">
      <formula>$E$42</formula>
    </cfRule>
    <cfRule type="cellIs" dxfId="507" priority="200" operator="greaterThan">
      <formula>$E$42</formula>
    </cfRule>
  </conditionalFormatting>
  <conditionalFormatting sqref="Q43">
    <cfRule type="cellIs" dxfId="506" priority="55" operator="greaterThan">
      <formula>$E$43</formula>
    </cfRule>
    <cfRule type="cellIs" dxfId="505" priority="197" operator="lessThan">
      <formula>$E$43</formula>
    </cfRule>
    <cfRule type="cellIs" dxfId="504" priority="198" operator="greaterThan">
      <formula>$E$43</formula>
    </cfRule>
  </conditionalFormatting>
  <conditionalFormatting sqref="Q44">
    <cfRule type="cellIs" dxfId="503" priority="54" operator="greaterThan">
      <formula>$E$44</formula>
    </cfRule>
    <cfRule type="cellIs" dxfId="502" priority="195" operator="lessThan">
      <formula>$E$44</formula>
    </cfRule>
    <cfRule type="cellIs" dxfId="501" priority="196" operator="greaterThan">
      <formula>$E$44</formula>
    </cfRule>
  </conditionalFormatting>
  <conditionalFormatting sqref="Q45">
    <cfRule type="cellIs" dxfId="500" priority="53" operator="greaterThan">
      <formula>$E$45</formula>
    </cfRule>
    <cfRule type="cellIs" dxfId="499" priority="193" operator="lessThan">
      <formula>$E$45</formula>
    </cfRule>
    <cfRule type="cellIs" dxfId="498" priority="194" operator="greaterThan">
      <formula>$E$45</formula>
    </cfRule>
  </conditionalFormatting>
  <conditionalFormatting sqref="Q46">
    <cfRule type="cellIs" dxfId="497" priority="52" operator="greaterThan">
      <formula>$E$46</formula>
    </cfRule>
    <cfRule type="cellIs" dxfId="496" priority="191" operator="lessThan">
      <formula>$E$46</formula>
    </cfRule>
    <cfRule type="cellIs" dxfId="495" priority="192" operator="greaterThan">
      <formula>$E$46</formula>
    </cfRule>
  </conditionalFormatting>
  <conditionalFormatting sqref="Q47">
    <cfRule type="cellIs" dxfId="494" priority="51" operator="greaterThan">
      <formula>$E$47</formula>
    </cfRule>
    <cfRule type="cellIs" dxfId="493" priority="189" operator="lessThan">
      <formula>$E$47</formula>
    </cfRule>
    <cfRule type="cellIs" dxfId="492" priority="190" operator="greaterThan">
      <formula>$E$47</formula>
    </cfRule>
  </conditionalFormatting>
  <conditionalFormatting sqref="Q48">
    <cfRule type="cellIs" dxfId="491" priority="50" operator="greaterThan">
      <formula>$E$48</formula>
    </cfRule>
    <cfRule type="cellIs" dxfId="490" priority="187" operator="lessThan">
      <formula>$E$48</formula>
    </cfRule>
    <cfRule type="cellIs" dxfId="489" priority="188" operator="greaterThan">
      <formula>$E$48</formula>
    </cfRule>
  </conditionalFormatting>
  <conditionalFormatting sqref="Q49">
    <cfRule type="cellIs" dxfId="488" priority="49" operator="greaterThan">
      <formula>$E$49</formula>
    </cfRule>
    <cfRule type="cellIs" dxfId="487" priority="185" operator="lessThan">
      <formula>$E$49</formula>
    </cfRule>
    <cfRule type="cellIs" dxfId="486" priority="186" operator="greaterThan">
      <formula>$E$49</formula>
    </cfRule>
  </conditionalFormatting>
  <conditionalFormatting sqref="Q50">
    <cfRule type="cellIs" dxfId="485" priority="48" operator="greaterThan">
      <formula>$E$50</formula>
    </cfRule>
    <cfRule type="cellIs" dxfId="484" priority="183" operator="lessThan">
      <formula>$E$50</formula>
    </cfRule>
    <cfRule type="cellIs" dxfId="483" priority="184" operator="greaterThan">
      <formula>$E$50</formula>
    </cfRule>
  </conditionalFormatting>
  <conditionalFormatting sqref="Q51">
    <cfRule type="cellIs" dxfId="482" priority="47" operator="greaterThan">
      <formula>$E$51</formula>
    </cfRule>
    <cfRule type="cellIs" dxfId="481" priority="181" operator="lessThan">
      <formula>$E$51</formula>
    </cfRule>
    <cfRule type="cellIs" dxfId="480" priority="182" operator="greaterThan">
      <formula>$E$51</formula>
    </cfRule>
  </conditionalFormatting>
  <conditionalFormatting sqref="Q52">
    <cfRule type="cellIs" dxfId="479" priority="46" operator="greaterThan">
      <formula>$E$52</formula>
    </cfRule>
    <cfRule type="cellIs" dxfId="478" priority="179" operator="lessThan">
      <formula>$E$52</formula>
    </cfRule>
    <cfRule type="cellIs" dxfId="477" priority="180" operator="greaterThan">
      <formula>$E$52</formula>
    </cfRule>
  </conditionalFormatting>
  <conditionalFormatting sqref="Q53">
    <cfRule type="cellIs" dxfId="476" priority="45" operator="greaterThan">
      <formula>$E$53</formula>
    </cfRule>
    <cfRule type="cellIs" dxfId="475" priority="177" operator="lessThan">
      <formula>$E$53</formula>
    </cfRule>
    <cfRule type="cellIs" dxfId="474" priority="178" operator="greaterThan">
      <formula>$E$53</formula>
    </cfRule>
  </conditionalFormatting>
  <conditionalFormatting sqref="Q54">
    <cfRule type="cellIs" dxfId="473" priority="44" operator="greaterThan">
      <formula>$E$54</formula>
    </cfRule>
    <cfRule type="cellIs" dxfId="472" priority="175" operator="lessThan">
      <formula>$E$54</formula>
    </cfRule>
    <cfRule type="cellIs" dxfId="471" priority="176" operator="greaterThan">
      <formula>$E$54</formula>
    </cfRule>
  </conditionalFormatting>
  <conditionalFormatting sqref="Q55">
    <cfRule type="cellIs" dxfId="470" priority="43" operator="greaterThan">
      <formula>$E$55</formula>
    </cfRule>
    <cfRule type="cellIs" dxfId="469" priority="173" operator="lessThan">
      <formula>$E$55</formula>
    </cfRule>
    <cfRule type="cellIs" dxfId="468" priority="174" operator="greaterThan">
      <formula>$E$55</formula>
    </cfRule>
  </conditionalFormatting>
  <conditionalFormatting sqref="Q56">
    <cfRule type="cellIs" dxfId="467" priority="42" operator="greaterThan">
      <formula>$E$56</formula>
    </cfRule>
    <cfRule type="cellIs" dxfId="466" priority="171" operator="lessThan">
      <formula>$E$56</formula>
    </cfRule>
    <cfRule type="cellIs" dxfId="465" priority="172" operator="greaterThan">
      <formula>$E$56</formula>
    </cfRule>
  </conditionalFormatting>
  <conditionalFormatting sqref="Q57">
    <cfRule type="cellIs" dxfId="464" priority="41" operator="greaterThan">
      <formula>$E$57</formula>
    </cfRule>
    <cfRule type="cellIs" dxfId="463" priority="169" operator="lessThan">
      <formula>$E$57</formula>
    </cfRule>
    <cfRule type="cellIs" dxfId="462" priority="170" operator="greaterThan">
      <formula>$E$57</formula>
    </cfRule>
  </conditionalFormatting>
  <conditionalFormatting sqref="Q58">
    <cfRule type="cellIs" dxfId="461" priority="40" operator="greaterThan">
      <formula>$E$58</formula>
    </cfRule>
    <cfRule type="cellIs" dxfId="460" priority="167" operator="lessThan">
      <formula>$E$58</formula>
    </cfRule>
    <cfRule type="cellIs" dxfId="459" priority="168" operator="greaterThan">
      <formula>$E$58</formula>
    </cfRule>
  </conditionalFormatting>
  <conditionalFormatting sqref="Q59">
    <cfRule type="cellIs" dxfId="458" priority="39" operator="greaterThan">
      <formula>$E$59</formula>
    </cfRule>
    <cfRule type="cellIs" dxfId="457" priority="165" operator="lessThan">
      <formula>$E$59</formula>
    </cfRule>
    <cfRule type="cellIs" dxfId="456" priority="166" operator="greaterThan">
      <formula>$E$59</formula>
    </cfRule>
  </conditionalFormatting>
  <conditionalFormatting sqref="Q60">
    <cfRule type="cellIs" dxfId="455" priority="38" operator="greaterThan">
      <formula>$E$60</formula>
    </cfRule>
    <cfRule type="cellIs" dxfId="454" priority="163" operator="lessThan">
      <formula>$E$60</formula>
    </cfRule>
    <cfRule type="cellIs" dxfId="453" priority="164" operator="greaterThan">
      <formula>$E$60</formula>
    </cfRule>
  </conditionalFormatting>
  <conditionalFormatting sqref="Q61">
    <cfRule type="cellIs" dxfId="452" priority="37" operator="greaterThan">
      <formula>$E$61</formula>
    </cfRule>
    <cfRule type="cellIs" dxfId="451" priority="161" operator="lessThan">
      <formula>$E$61</formula>
    </cfRule>
    <cfRule type="cellIs" dxfId="450" priority="162" operator="greaterThan">
      <formula>$E$61</formula>
    </cfRule>
  </conditionalFormatting>
  <conditionalFormatting sqref="Q62">
    <cfRule type="cellIs" dxfId="449" priority="36" operator="greaterThan">
      <formula>$E$62</formula>
    </cfRule>
    <cfRule type="cellIs" dxfId="448" priority="159" operator="lessThan">
      <formula>$E$62</formula>
    </cfRule>
    <cfRule type="cellIs" dxfId="447" priority="160" operator="greaterThan">
      <formula>$E$62</formula>
    </cfRule>
  </conditionalFormatting>
  <conditionalFormatting sqref="Q63">
    <cfRule type="cellIs" dxfId="446" priority="35" operator="greaterThan">
      <formula>$E$63</formula>
    </cfRule>
    <cfRule type="cellIs" dxfId="445" priority="157" operator="lessThan">
      <formula>$E$63</formula>
    </cfRule>
    <cfRule type="cellIs" dxfId="444" priority="158" operator="greaterThan">
      <formula>$E$63</formula>
    </cfRule>
  </conditionalFormatting>
  <conditionalFormatting sqref="Q64">
    <cfRule type="cellIs" dxfId="443" priority="34" operator="greaterThan">
      <formula>$E$64</formula>
    </cfRule>
    <cfRule type="cellIs" dxfId="442" priority="155" operator="lessThan">
      <formula>$E$64</formula>
    </cfRule>
    <cfRule type="cellIs" dxfId="441" priority="156" operator="greaterThan">
      <formula>$E$64</formula>
    </cfRule>
  </conditionalFormatting>
  <conditionalFormatting sqref="Q65">
    <cfRule type="cellIs" dxfId="440" priority="33" operator="greaterThan">
      <formula>$E$65</formula>
    </cfRule>
    <cfRule type="cellIs" dxfId="439" priority="153" operator="lessThan">
      <formula>$E$65</formula>
    </cfRule>
    <cfRule type="cellIs" dxfId="438" priority="154" operator="greaterThan">
      <formula>$E$65</formula>
    </cfRule>
  </conditionalFormatting>
  <conditionalFormatting sqref="Q66">
    <cfRule type="cellIs" dxfId="437" priority="32" operator="greaterThan">
      <formula>$E$66</formula>
    </cfRule>
    <cfRule type="cellIs" dxfId="436" priority="151" operator="lessThan">
      <formula>$E$66</formula>
    </cfRule>
    <cfRule type="cellIs" dxfId="435" priority="152" operator="greaterThan">
      <formula>$E$66</formula>
    </cfRule>
  </conditionalFormatting>
  <conditionalFormatting sqref="Q67">
    <cfRule type="cellIs" dxfId="434" priority="31" operator="greaterThan">
      <formula>$E$67</formula>
    </cfRule>
    <cfRule type="cellIs" dxfId="433" priority="149" operator="lessThan">
      <formula>$E$67</formula>
    </cfRule>
    <cfRule type="cellIs" dxfId="432" priority="150" operator="greaterThan">
      <formula>$E$67</formula>
    </cfRule>
  </conditionalFormatting>
  <conditionalFormatting sqref="Q68">
    <cfRule type="cellIs" dxfId="431" priority="30" operator="greaterThan">
      <formula>$E$68</formula>
    </cfRule>
    <cfRule type="cellIs" dxfId="430" priority="147" operator="lessThan">
      <formula>$E$68</formula>
    </cfRule>
    <cfRule type="cellIs" dxfId="429" priority="148" operator="greaterThan">
      <formula>$E$68</formula>
    </cfRule>
  </conditionalFormatting>
  <conditionalFormatting sqref="Q69">
    <cfRule type="cellIs" dxfId="428" priority="29" operator="greaterThan">
      <formula>$E$69</formula>
    </cfRule>
    <cfRule type="cellIs" dxfId="427" priority="145" operator="lessThan">
      <formula>$E$69</formula>
    </cfRule>
    <cfRule type="cellIs" dxfId="426" priority="146" operator="greaterThan">
      <formula>$E$69</formula>
    </cfRule>
  </conditionalFormatting>
  <conditionalFormatting sqref="Q70">
    <cfRule type="cellIs" dxfId="425" priority="28" operator="greaterThan">
      <formula>$E$70</formula>
    </cfRule>
    <cfRule type="cellIs" dxfId="424" priority="143" operator="lessThan">
      <formula>$E$70</formula>
    </cfRule>
    <cfRule type="cellIs" dxfId="423" priority="144" operator="greaterThan">
      <formula>$E$70</formula>
    </cfRule>
  </conditionalFormatting>
  <conditionalFormatting sqref="Q71">
    <cfRule type="cellIs" dxfId="422" priority="27" operator="greaterThan">
      <formula>$E$71</formula>
    </cfRule>
    <cfRule type="cellIs" dxfId="421" priority="141" operator="lessThan">
      <formula>$E$71</formula>
    </cfRule>
    <cfRule type="cellIs" dxfId="420" priority="142" operator="greaterThan">
      <formula>$E$71</formula>
    </cfRule>
  </conditionalFormatting>
  <conditionalFormatting sqref="Q72">
    <cfRule type="cellIs" dxfId="419" priority="26" operator="greaterThan">
      <formula>$E$72</formula>
    </cfRule>
    <cfRule type="cellIs" dxfId="418" priority="139" operator="lessThan">
      <formula>$E$72</formula>
    </cfRule>
    <cfRule type="cellIs" dxfId="417" priority="140" operator="greaterThan">
      <formula>$E$72</formula>
    </cfRule>
  </conditionalFormatting>
  <conditionalFormatting sqref="Q73">
    <cfRule type="cellIs" dxfId="416" priority="25" operator="greaterThan">
      <formula>$E$73</formula>
    </cfRule>
    <cfRule type="cellIs" dxfId="415" priority="137" operator="lessThan">
      <formula>$E$73</formula>
    </cfRule>
    <cfRule type="cellIs" dxfId="414" priority="138" operator="greaterThan">
      <formula>$E$73</formula>
    </cfRule>
  </conditionalFormatting>
  <conditionalFormatting sqref="Q74">
    <cfRule type="cellIs" dxfId="413" priority="24" operator="greaterThan">
      <formula>$E$74</formula>
    </cfRule>
    <cfRule type="cellIs" dxfId="412" priority="134" operator="lessThan">
      <formula>$E$74</formula>
    </cfRule>
    <cfRule type="cellIs" dxfId="411" priority="135" operator="greaterThan">
      <formula>$E$74</formula>
    </cfRule>
    <cfRule type="cellIs" dxfId="410" priority="136" operator="greaterThan">
      <formula>$E$74</formula>
    </cfRule>
  </conditionalFormatting>
  <conditionalFormatting sqref="Q75">
    <cfRule type="cellIs" dxfId="409" priority="23" operator="greaterThan">
      <formula>$E$75</formula>
    </cfRule>
    <cfRule type="cellIs" dxfId="408" priority="132" operator="lessThan">
      <formula>$E$75</formula>
    </cfRule>
    <cfRule type="cellIs" dxfId="407" priority="133" operator="greaterThan">
      <formula>$E$75</formula>
    </cfRule>
  </conditionalFormatting>
  <conditionalFormatting sqref="Q76">
    <cfRule type="cellIs" dxfId="406" priority="22" operator="greaterThan">
      <formula>$E$76</formula>
    </cfRule>
    <cfRule type="cellIs" dxfId="405" priority="130" operator="lessThan">
      <formula>$E$76</formula>
    </cfRule>
    <cfRule type="cellIs" dxfId="404" priority="131" operator="greaterThan">
      <formula>$E$76</formula>
    </cfRule>
  </conditionalFormatting>
  <conditionalFormatting sqref="Q77">
    <cfRule type="cellIs" dxfId="403" priority="21" operator="greaterThan">
      <formula>$E$77</formula>
    </cfRule>
    <cfRule type="cellIs" dxfId="402" priority="128" operator="lessThan">
      <formula>$E$77</formula>
    </cfRule>
    <cfRule type="cellIs" dxfId="401" priority="129" operator="greaterThan">
      <formula>$E$77</formula>
    </cfRule>
  </conditionalFormatting>
  <conditionalFormatting sqref="Q78">
    <cfRule type="cellIs" dxfId="400" priority="20" operator="greaterThan">
      <formula>$E$78</formula>
    </cfRule>
    <cfRule type="cellIs" dxfId="399" priority="126" operator="lessThan">
      <formula>$E$78</formula>
    </cfRule>
    <cfRule type="cellIs" dxfId="398" priority="127" operator="greaterThan">
      <formula>$E$78</formula>
    </cfRule>
  </conditionalFormatting>
  <conditionalFormatting sqref="Q79">
    <cfRule type="cellIs" dxfId="397" priority="19" operator="greaterThan">
      <formula>$E$79</formula>
    </cfRule>
    <cfRule type="cellIs" dxfId="396" priority="124" operator="lessThan">
      <formula>$E$79</formula>
    </cfRule>
    <cfRule type="cellIs" dxfId="395" priority="125" operator="greaterThan">
      <formula>$E$79</formula>
    </cfRule>
  </conditionalFormatting>
  <conditionalFormatting sqref="Q80">
    <cfRule type="cellIs" dxfId="394" priority="18" operator="greaterThan">
      <formula>$E$80</formula>
    </cfRule>
    <cfRule type="cellIs" dxfId="393" priority="122" operator="lessThan">
      <formula>$E$80</formula>
    </cfRule>
    <cfRule type="cellIs" dxfId="392" priority="123" operator="greaterThan">
      <formula>$E$80</formula>
    </cfRule>
  </conditionalFormatting>
  <conditionalFormatting sqref="Q81">
    <cfRule type="cellIs" dxfId="391" priority="17" operator="greaterThan">
      <formula>$E$81</formula>
    </cfRule>
    <cfRule type="cellIs" dxfId="390" priority="120" operator="lessThan">
      <formula>$E$81</formula>
    </cfRule>
    <cfRule type="cellIs" dxfId="389" priority="121" operator="greaterThan">
      <formula>$E$81</formula>
    </cfRule>
  </conditionalFormatting>
  <conditionalFormatting sqref="Q82">
    <cfRule type="cellIs" dxfId="388" priority="16" operator="greaterThan">
      <formula>$E$82</formula>
    </cfRule>
    <cfRule type="cellIs" dxfId="387" priority="118" operator="lessThan">
      <formula>$E$82</formula>
    </cfRule>
    <cfRule type="cellIs" dxfId="386" priority="119" operator="greaterThan">
      <formula>$E$82</formula>
    </cfRule>
  </conditionalFormatting>
  <conditionalFormatting sqref="Q83">
    <cfRule type="cellIs" dxfId="385" priority="15" operator="greaterThan">
      <formula>$E$83</formula>
    </cfRule>
    <cfRule type="cellIs" dxfId="384" priority="116" operator="lessThan">
      <formula>$E$83</formula>
    </cfRule>
    <cfRule type="cellIs" dxfId="383" priority="117" operator="greaterThan">
      <formula>$E$83</formula>
    </cfRule>
  </conditionalFormatting>
  <conditionalFormatting sqref="Q84">
    <cfRule type="cellIs" dxfId="382" priority="14" operator="greaterThan">
      <formula>$E$84</formula>
    </cfRule>
    <cfRule type="cellIs" dxfId="381" priority="114" operator="lessThan">
      <formula>$E$84</formula>
    </cfRule>
    <cfRule type="cellIs" dxfId="380" priority="115" operator="greaterThan">
      <formula>$E$84</formula>
    </cfRule>
  </conditionalFormatting>
  <conditionalFormatting sqref="Q85">
    <cfRule type="cellIs" dxfId="379" priority="13" operator="greaterThan">
      <formula>$E$85</formula>
    </cfRule>
    <cfRule type="cellIs" dxfId="378" priority="112" operator="lessThan">
      <formula>$E$85</formula>
    </cfRule>
    <cfRule type="cellIs" dxfId="377" priority="113" operator="greaterThan">
      <formula>$E$85</formula>
    </cfRule>
  </conditionalFormatting>
  <conditionalFormatting sqref="Q86">
    <cfRule type="cellIs" dxfId="376" priority="12" operator="greaterThan">
      <formula>$E$86</formula>
    </cfRule>
    <cfRule type="cellIs" dxfId="375" priority="110" operator="lessThan">
      <formula>$E$86</formula>
    </cfRule>
    <cfRule type="cellIs" dxfId="374" priority="111" operator="greaterThan">
      <formula>$E$86</formula>
    </cfRule>
  </conditionalFormatting>
  <conditionalFormatting sqref="Q87">
    <cfRule type="cellIs" dxfId="373" priority="11" operator="greaterThan">
      <formula>$E$87</formula>
    </cfRule>
    <cfRule type="cellIs" dxfId="372" priority="108" operator="lessThan">
      <formula>$E$87</formula>
    </cfRule>
    <cfRule type="cellIs" dxfId="371" priority="109" operator="greaterThan">
      <formula>$E$87</formula>
    </cfRule>
  </conditionalFormatting>
  <conditionalFormatting sqref="Q88">
    <cfRule type="cellIs" dxfId="370" priority="10" operator="greaterThan">
      <formula>$E$88</formula>
    </cfRule>
    <cfRule type="cellIs" dxfId="369" priority="106" operator="lessThan">
      <formula>$E$88</formula>
    </cfRule>
    <cfRule type="cellIs" dxfId="368" priority="107" operator="greaterThan">
      <formula>$E$88</formula>
    </cfRule>
  </conditionalFormatting>
  <conditionalFormatting sqref="Q89">
    <cfRule type="cellIs" dxfId="367" priority="9" operator="greaterThan">
      <formula>$E$89</formula>
    </cfRule>
    <cfRule type="cellIs" dxfId="366" priority="104" operator="lessThan">
      <formula>$E$89</formula>
    </cfRule>
    <cfRule type="cellIs" dxfId="365" priority="105" operator="greaterThan">
      <formula>$E$89</formula>
    </cfRule>
  </conditionalFormatting>
  <conditionalFormatting sqref="Q90">
    <cfRule type="cellIs" dxfId="364" priority="8" operator="greaterThan">
      <formula>$E$90</formula>
    </cfRule>
    <cfRule type="cellIs" dxfId="363" priority="102" operator="lessThan">
      <formula>$E$90</formula>
    </cfRule>
    <cfRule type="cellIs" dxfId="362" priority="103" operator="greaterThan">
      <formula>$E$90</formula>
    </cfRule>
  </conditionalFormatting>
  <conditionalFormatting sqref="Q91">
    <cfRule type="cellIs" dxfId="361" priority="7" operator="greaterThan">
      <formula>$E$91</formula>
    </cfRule>
    <cfRule type="cellIs" dxfId="360" priority="100" operator="lessThan">
      <formula>$E$91</formula>
    </cfRule>
    <cfRule type="cellIs" dxfId="359" priority="101" operator="greaterThan">
      <formula>$E$91</formula>
    </cfRule>
  </conditionalFormatting>
  <conditionalFormatting sqref="Q92">
    <cfRule type="cellIs" dxfId="358" priority="6" operator="greaterThan">
      <formula>$E$92</formula>
    </cfRule>
    <cfRule type="cellIs" dxfId="357" priority="98" operator="lessThan">
      <formula>$E$92</formula>
    </cfRule>
    <cfRule type="cellIs" dxfId="356" priority="99" operator="greaterThan">
      <formula>$E$92</formula>
    </cfRule>
  </conditionalFormatting>
  <conditionalFormatting sqref="Q93">
    <cfRule type="cellIs" dxfId="355" priority="5" operator="greaterThan">
      <formula>$E$93</formula>
    </cfRule>
    <cfRule type="cellIs" dxfId="354" priority="96" operator="lessThan">
      <formula>$E$93</formula>
    </cfRule>
    <cfRule type="cellIs" dxfId="353" priority="97" operator="greaterThan">
      <formula>$E$93</formula>
    </cfRule>
  </conditionalFormatting>
  <conditionalFormatting sqref="Q94">
    <cfRule type="cellIs" dxfId="352" priority="4" operator="greaterThan">
      <formula>$E$94</formula>
    </cfRule>
    <cfRule type="cellIs" dxfId="351" priority="94" operator="lessThan">
      <formula>$E$94</formula>
    </cfRule>
    <cfRule type="cellIs" dxfId="350" priority="95" operator="greaterThan">
      <formula>$E$94</formula>
    </cfRule>
  </conditionalFormatting>
  <conditionalFormatting sqref="Q95">
    <cfRule type="cellIs" dxfId="349" priority="3" operator="greaterThan">
      <formula>$E$95</formula>
    </cfRule>
    <cfRule type="cellIs" dxfId="348" priority="92" operator="lessThan">
      <formula>$E$95</formula>
    </cfRule>
    <cfRule type="cellIs" dxfId="347" priority="93" operator="greaterThan">
      <formula>$E$95</formula>
    </cfRule>
  </conditionalFormatting>
  <conditionalFormatting sqref="Q96">
    <cfRule type="cellIs" dxfId="346" priority="2" operator="greaterThan">
      <formula>$E$96</formula>
    </cfRule>
    <cfRule type="cellIs" dxfId="345" priority="90" operator="lessThan">
      <formula>$E$96</formula>
    </cfRule>
    <cfRule type="cellIs" dxfId="344" priority="91" operator="greaterThan">
      <formula>$E$96</formula>
    </cfRule>
  </conditionalFormatting>
  <conditionalFormatting sqref="Q97">
    <cfRule type="cellIs" dxfId="343" priority="1" operator="greaterThan">
      <formula>$E$97</formula>
    </cfRule>
    <cfRule type="cellIs" dxfId="342" priority="88" operator="lessThan">
      <formula>$E$97</formula>
    </cfRule>
    <cfRule type="cellIs" dxfId="341" priority="89" operator="greaterThan">
      <formula>$E$97</formula>
    </cfRule>
  </conditionalFormatting>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C98"/>
  <sheetViews>
    <sheetView showGridLines="0" workbookViewId="0">
      <pane xSplit="1" ySplit="9" topLeftCell="B10" activePane="bottomRight" state="frozen"/>
      <selection pane="topRight" activeCell="B1" sqref="B1"/>
      <selection pane="bottomLeft" activeCell="A9" sqref="A9"/>
      <selection pane="bottomRight" activeCell="J87" sqref="J87"/>
    </sheetView>
  </sheetViews>
  <sheetFormatPr defaultColWidth="9.140625" defaultRowHeight="15" x14ac:dyDescent="0.25"/>
  <cols>
    <col min="1" max="1" width="17.5703125" style="1" customWidth="1"/>
    <col min="2" max="3" width="13.7109375" style="1" customWidth="1"/>
    <col min="4" max="4" width="17.7109375" style="1" customWidth="1"/>
    <col min="5" max="5" width="9.85546875" style="1" customWidth="1"/>
    <col min="6" max="6" width="16.7109375" style="1" customWidth="1"/>
    <col min="7" max="7" width="20.42578125" style="1" customWidth="1"/>
    <col min="8" max="8" width="16.7109375" style="1" customWidth="1"/>
    <col min="9" max="9" width="13.7109375" style="1" customWidth="1"/>
    <col min="10" max="11" width="16.7109375" style="1" customWidth="1"/>
    <col min="12" max="12" width="13.7109375" style="1" customWidth="1"/>
    <col min="13" max="13" width="16.7109375" style="1" customWidth="1"/>
    <col min="14" max="15" width="13.7109375" style="1" customWidth="1"/>
    <col min="16" max="17" width="9.85546875" style="1" customWidth="1"/>
    <col min="18" max="18" width="196.7109375" style="1" customWidth="1"/>
    <col min="19" max="16384" width="9.140625" style="1"/>
  </cols>
  <sheetData>
    <row r="1" spans="1:29" x14ac:dyDescent="0.25">
      <c r="A1" s="84" t="s">
        <v>120</v>
      </c>
      <c r="B1" s="84"/>
      <c r="C1" s="84"/>
      <c r="D1" s="84"/>
      <c r="E1" s="86"/>
      <c r="F1" s="86"/>
      <c r="G1" s="86"/>
      <c r="I1" s="81" t="s">
        <v>169</v>
      </c>
      <c r="J1" s="81"/>
      <c r="K1" s="81"/>
      <c r="L1" s="81"/>
      <c r="M1" s="81"/>
    </row>
    <row r="2" spans="1:29" x14ac:dyDescent="0.25">
      <c r="A2" s="85" t="s">
        <v>121</v>
      </c>
      <c r="B2" s="85"/>
      <c r="C2" s="85"/>
      <c r="D2" s="85"/>
      <c r="E2" s="87"/>
      <c r="F2" s="87"/>
      <c r="G2" s="87"/>
      <c r="I2" s="81"/>
      <c r="J2" s="81"/>
      <c r="K2" s="81"/>
      <c r="L2" s="81"/>
      <c r="M2" s="81"/>
    </row>
    <row r="3" spans="1:29" x14ac:dyDescent="0.25">
      <c r="A3" s="3"/>
      <c r="B3" s="3"/>
      <c r="C3" s="3"/>
      <c r="D3" s="3"/>
      <c r="E3" s="6"/>
      <c r="F3" s="6"/>
      <c r="G3" s="6"/>
      <c r="I3" s="81"/>
      <c r="J3" s="81"/>
      <c r="K3" s="81"/>
      <c r="L3" s="81"/>
      <c r="M3" s="81"/>
    </row>
    <row r="4" spans="1:29" x14ac:dyDescent="0.25">
      <c r="E4" s="6"/>
      <c r="F4" s="6"/>
      <c r="G4" s="6"/>
      <c r="I4" s="81"/>
      <c r="J4" s="81"/>
      <c r="K4" s="81"/>
      <c r="L4" s="81"/>
      <c r="M4" s="81"/>
    </row>
    <row r="7" spans="1:29" ht="15.75" x14ac:dyDescent="0.25">
      <c r="A7" s="88" t="s">
        <v>171</v>
      </c>
      <c r="B7" s="88"/>
      <c r="C7" s="88"/>
      <c r="D7" s="88"/>
      <c r="E7" s="88"/>
      <c r="F7" s="88"/>
      <c r="G7" s="88"/>
      <c r="H7" s="88"/>
      <c r="I7" s="88"/>
      <c r="J7" s="88"/>
      <c r="K7" s="88"/>
      <c r="L7" s="88"/>
      <c r="M7" s="88"/>
      <c r="N7" s="88"/>
      <c r="O7" s="88"/>
      <c r="P7" s="88"/>
      <c r="Q7" s="88"/>
    </row>
    <row r="8" spans="1:29" x14ac:dyDescent="0.25">
      <c r="A8" s="82" t="s">
        <v>7</v>
      </c>
      <c r="B8" s="82"/>
      <c r="C8" s="82"/>
      <c r="D8" s="82"/>
      <c r="E8" s="82"/>
      <c r="F8" s="83" t="s">
        <v>20</v>
      </c>
      <c r="G8" s="83"/>
      <c r="H8" s="83"/>
      <c r="I8" s="83"/>
      <c r="J8" s="83"/>
      <c r="K8" s="83"/>
      <c r="L8" s="83"/>
      <c r="M8" s="83"/>
      <c r="N8" s="83"/>
      <c r="O8" s="83"/>
      <c r="P8" s="83"/>
      <c r="Q8" s="83"/>
      <c r="R8" s="56"/>
      <c r="S8" s="57"/>
      <c r="T8" s="57"/>
      <c r="U8" s="57"/>
      <c r="V8" s="57"/>
      <c r="W8" s="57"/>
      <c r="X8" s="57"/>
      <c r="Y8" s="57"/>
      <c r="Z8" s="57"/>
      <c r="AA8" s="57"/>
      <c r="AB8" s="57"/>
      <c r="AC8" s="57"/>
    </row>
    <row r="9" spans="1:29" ht="30" x14ac:dyDescent="0.25">
      <c r="A9" s="32" t="s">
        <v>6</v>
      </c>
      <c r="B9" s="32" t="s">
        <v>9</v>
      </c>
      <c r="C9" s="32" t="s">
        <v>10</v>
      </c>
      <c r="D9" s="33" t="s">
        <v>11</v>
      </c>
      <c r="E9" s="32" t="s">
        <v>12</v>
      </c>
      <c r="F9" s="33" t="s">
        <v>21</v>
      </c>
      <c r="G9" s="33" t="s">
        <v>22</v>
      </c>
      <c r="H9" s="33" t="s">
        <v>23</v>
      </c>
      <c r="I9" s="32" t="s">
        <v>24</v>
      </c>
      <c r="J9" s="33" t="s">
        <v>25</v>
      </c>
      <c r="K9" s="33" t="s">
        <v>26</v>
      </c>
      <c r="L9" s="32" t="s">
        <v>27</v>
      </c>
      <c r="M9" s="33" t="s">
        <v>28</v>
      </c>
      <c r="N9" s="33" t="s">
        <v>29</v>
      </c>
      <c r="O9" s="33" t="s">
        <v>30</v>
      </c>
      <c r="P9" s="32" t="s">
        <v>31</v>
      </c>
      <c r="Q9" s="32" t="s">
        <v>32</v>
      </c>
      <c r="R9" s="55" t="s">
        <v>165</v>
      </c>
    </row>
    <row r="10" spans="1:29" x14ac:dyDescent="0.25">
      <c r="A10" s="31" t="s">
        <v>8</v>
      </c>
      <c r="B10" s="30"/>
      <c r="C10" s="30"/>
      <c r="D10" s="30"/>
      <c r="E10" s="31">
        <f>SUM(Table85[[#This Row],[Advice Only]:[Extended Representation]])</f>
        <v>0</v>
      </c>
      <c r="F10" s="30"/>
      <c r="G10" s="30"/>
      <c r="H10" s="30"/>
      <c r="I10" s="30"/>
      <c r="J10" s="30"/>
      <c r="K10" s="30"/>
      <c r="L10" s="30"/>
      <c r="M10" s="30"/>
      <c r="N10" s="30"/>
      <c r="O10" s="30"/>
      <c r="P10" s="30"/>
      <c r="Q10" s="31">
        <f>SUM(Table85[[#This Row],[Bankruptcy; Consumer]:[Other]])</f>
        <v>0</v>
      </c>
      <c r="R10" s="30" t="str">
        <f t="shared" ref="R10:R41" si="0">IF(P10=0,"","Enter examples of case types included in other")</f>
        <v/>
      </c>
    </row>
    <row r="11" spans="1:29" x14ac:dyDescent="0.25">
      <c r="A11" s="31" t="s">
        <v>13</v>
      </c>
      <c r="B11" s="30"/>
      <c r="C11" s="30"/>
      <c r="D11" s="30"/>
      <c r="E11" s="31">
        <f>SUM(Table85[[#This Row],[Advice Only]:[Extended Representation]])</f>
        <v>0</v>
      </c>
      <c r="F11" s="30"/>
      <c r="G11" s="30"/>
      <c r="H11" s="30"/>
      <c r="I11" s="30"/>
      <c r="J11" s="30"/>
      <c r="K11" s="30"/>
      <c r="L11" s="30"/>
      <c r="M11" s="30"/>
      <c r="N11" s="30"/>
      <c r="O11" s="30"/>
      <c r="P11" s="30"/>
      <c r="Q11" s="31">
        <f>SUM(Table85[[#This Row],[Bankruptcy; Consumer]:[Other]])</f>
        <v>0</v>
      </c>
      <c r="R11" s="30" t="str">
        <f t="shared" si="0"/>
        <v/>
      </c>
    </row>
    <row r="12" spans="1:29" x14ac:dyDescent="0.25">
      <c r="A12" s="31" t="s">
        <v>14</v>
      </c>
      <c r="B12" s="30"/>
      <c r="C12" s="30"/>
      <c r="D12" s="30"/>
      <c r="E12" s="31">
        <f>SUM(Table85[[#This Row],[Advice Only]:[Extended Representation]])</f>
        <v>0</v>
      </c>
      <c r="F12" s="30"/>
      <c r="G12" s="30"/>
      <c r="H12" s="30"/>
      <c r="I12" s="30"/>
      <c r="J12" s="30"/>
      <c r="K12" s="30"/>
      <c r="L12" s="30"/>
      <c r="M12" s="30"/>
      <c r="N12" s="30"/>
      <c r="O12" s="30"/>
      <c r="P12" s="30"/>
      <c r="Q12" s="31">
        <f>SUM(Table85[[#This Row],[Bankruptcy; Consumer]:[Other]])</f>
        <v>0</v>
      </c>
      <c r="R12" s="30" t="str">
        <f t="shared" si="0"/>
        <v/>
      </c>
    </row>
    <row r="13" spans="1:29" x14ac:dyDescent="0.25">
      <c r="A13" s="31" t="s">
        <v>15</v>
      </c>
      <c r="B13" s="30"/>
      <c r="C13" s="30"/>
      <c r="D13" s="30"/>
      <c r="E13" s="31">
        <f>SUM(Table85[[#This Row],[Advice Only]:[Extended Representation]])</f>
        <v>0</v>
      </c>
      <c r="F13" s="30"/>
      <c r="G13" s="30"/>
      <c r="H13" s="30"/>
      <c r="I13" s="30"/>
      <c r="J13" s="30"/>
      <c r="K13" s="30"/>
      <c r="L13" s="30"/>
      <c r="M13" s="30"/>
      <c r="N13" s="30"/>
      <c r="O13" s="30"/>
      <c r="P13" s="30"/>
      <c r="Q13" s="31">
        <f>SUM(Table85[[#This Row],[Bankruptcy; Consumer]:[Other]])</f>
        <v>0</v>
      </c>
      <c r="R13" s="30" t="str">
        <f t="shared" si="0"/>
        <v/>
      </c>
    </row>
    <row r="14" spans="1:29" x14ac:dyDescent="0.25">
      <c r="A14" s="31" t="s">
        <v>16</v>
      </c>
      <c r="B14" s="30"/>
      <c r="C14" s="30"/>
      <c r="D14" s="30"/>
      <c r="E14" s="31">
        <f>SUM(Table85[[#This Row],[Advice Only]:[Extended Representation]])</f>
        <v>0</v>
      </c>
      <c r="F14" s="30"/>
      <c r="G14" s="30"/>
      <c r="H14" s="30"/>
      <c r="I14" s="30"/>
      <c r="J14" s="30"/>
      <c r="K14" s="30"/>
      <c r="L14" s="30"/>
      <c r="M14" s="30"/>
      <c r="N14" s="30"/>
      <c r="O14" s="30"/>
      <c r="P14" s="30"/>
      <c r="Q14" s="31">
        <f>SUM(Table85[[#This Row],[Bankruptcy; Consumer]:[Other]])</f>
        <v>0</v>
      </c>
      <c r="R14" s="30" t="str">
        <f t="shared" si="0"/>
        <v/>
      </c>
    </row>
    <row r="15" spans="1:29" x14ac:dyDescent="0.25">
      <c r="A15" s="31" t="s">
        <v>17</v>
      </c>
      <c r="B15" s="30"/>
      <c r="C15" s="30"/>
      <c r="D15" s="30"/>
      <c r="E15" s="31">
        <f>SUM(Table85[[#This Row],[Advice Only]:[Extended Representation]])</f>
        <v>0</v>
      </c>
      <c r="F15" s="30"/>
      <c r="G15" s="30"/>
      <c r="H15" s="30"/>
      <c r="I15" s="30"/>
      <c r="J15" s="30"/>
      <c r="K15" s="30"/>
      <c r="L15" s="30"/>
      <c r="M15" s="30"/>
      <c r="N15" s="30"/>
      <c r="O15" s="30"/>
      <c r="P15" s="30"/>
      <c r="Q15" s="31">
        <f>SUM(Table85[[#This Row],[Bankruptcy; Consumer]:[Other]])</f>
        <v>0</v>
      </c>
      <c r="R15" s="30" t="str">
        <f t="shared" si="0"/>
        <v/>
      </c>
    </row>
    <row r="16" spans="1:29" x14ac:dyDescent="0.25">
      <c r="A16" s="31" t="s">
        <v>18</v>
      </c>
      <c r="B16" s="30"/>
      <c r="C16" s="30"/>
      <c r="D16" s="30"/>
      <c r="E16" s="31">
        <f>SUM(Table85[[#This Row],[Advice Only]:[Extended Representation]])</f>
        <v>0</v>
      </c>
      <c r="F16" s="30"/>
      <c r="G16" s="30"/>
      <c r="H16" s="30"/>
      <c r="I16" s="30"/>
      <c r="J16" s="30"/>
      <c r="K16" s="30"/>
      <c r="L16" s="30"/>
      <c r="M16" s="30"/>
      <c r="N16" s="30"/>
      <c r="O16" s="30"/>
      <c r="P16" s="30"/>
      <c r="Q16" s="31">
        <f>SUM(Table85[[#This Row],[Bankruptcy; Consumer]:[Other]])</f>
        <v>0</v>
      </c>
      <c r="R16" s="30" t="str">
        <f t="shared" si="0"/>
        <v/>
      </c>
    </row>
    <row r="17" spans="1:18" x14ac:dyDescent="0.25">
      <c r="A17" s="31" t="s">
        <v>19</v>
      </c>
      <c r="B17" s="30"/>
      <c r="C17" s="30"/>
      <c r="D17" s="30"/>
      <c r="E17" s="31">
        <f>SUM(Table85[[#This Row],[Advice Only]:[Extended Representation]])</f>
        <v>0</v>
      </c>
      <c r="F17" s="30"/>
      <c r="G17" s="30"/>
      <c r="H17" s="30"/>
      <c r="I17" s="30"/>
      <c r="J17" s="30"/>
      <c r="K17" s="30"/>
      <c r="L17" s="30"/>
      <c r="M17" s="30"/>
      <c r="N17" s="30"/>
      <c r="O17" s="30"/>
      <c r="P17" s="30"/>
      <c r="Q17" s="31">
        <f>SUM(Table85[[#This Row],[Bankruptcy; Consumer]:[Other]])</f>
        <v>0</v>
      </c>
      <c r="R17" s="30" t="str">
        <f t="shared" si="0"/>
        <v/>
      </c>
    </row>
    <row r="18" spans="1:18" x14ac:dyDescent="0.25">
      <c r="A18" s="31" t="s">
        <v>33</v>
      </c>
      <c r="B18" s="30"/>
      <c r="C18" s="30"/>
      <c r="D18" s="30"/>
      <c r="E18" s="31">
        <f>SUM(Table85[[#This Row],[Advice Only]:[Extended Representation]])</f>
        <v>0</v>
      </c>
      <c r="F18" s="30"/>
      <c r="G18" s="30"/>
      <c r="H18" s="30"/>
      <c r="I18" s="30"/>
      <c r="J18" s="30"/>
      <c r="K18" s="30"/>
      <c r="L18" s="30"/>
      <c r="M18" s="30"/>
      <c r="N18" s="30"/>
      <c r="O18" s="30"/>
      <c r="P18" s="30"/>
      <c r="Q18" s="31">
        <f>SUM(Table85[[#This Row],[Bankruptcy; Consumer]:[Other]])</f>
        <v>0</v>
      </c>
      <c r="R18" s="30" t="str">
        <f t="shared" si="0"/>
        <v/>
      </c>
    </row>
    <row r="19" spans="1:18" x14ac:dyDescent="0.25">
      <c r="A19" s="31" t="s">
        <v>34</v>
      </c>
      <c r="B19" s="30"/>
      <c r="C19" s="30"/>
      <c r="D19" s="30"/>
      <c r="E19" s="31">
        <f>SUM(Table85[[#This Row],[Advice Only]:[Extended Representation]])</f>
        <v>0</v>
      </c>
      <c r="F19" s="30"/>
      <c r="G19" s="30"/>
      <c r="H19" s="30"/>
      <c r="I19" s="30"/>
      <c r="J19" s="30"/>
      <c r="K19" s="30"/>
      <c r="L19" s="30"/>
      <c r="M19" s="30"/>
      <c r="N19" s="30"/>
      <c r="O19" s="30"/>
      <c r="P19" s="30"/>
      <c r="Q19" s="31">
        <f>SUM(Table85[[#This Row],[Bankruptcy; Consumer]:[Other]])</f>
        <v>0</v>
      </c>
      <c r="R19" s="30" t="str">
        <f t="shared" si="0"/>
        <v/>
      </c>
    </row>
    <row r="20" spans="1:18" x14ac:dyDescent="0.25">
      <c r="A20" s="31" t="s">
        <v>35</v>
      </c>
      <c r="B20" s="30"/>
      <c r="C20" s="30"/>
      <c r="D20" s="30"/>
      <c r="E20" s="31">
        <f>SUM(Table85[[#This Row],[Advice Only]:[Extended Representation]])</f>
        <v>0</v>
      </c>
      <c r="F20" s="30"/>
      <c r="G20" s="30"/>
      <c r="H20" s="30"/>
      <c r="I20" s="30"/>
      <c r="J20" s="30"/>
      <c r="K20" s="30"/>
      <c r="L20" s="30"/>
      <c r="M20" s="30"/>
      <c r="N20" s="30"/>
      <c r="O20" s="30"/>
      <c r="P20" s="30"/>
      <c r="Q20" s="31">
        <f>SUM(Table85[[#This Row],[Bankruptcy; Consumer]:[Other]])</f>
        <v>0</v>
      </c>
      <c r="R20" s="30" t="str">
        <f t="shared" si="0"/>
        <v/>
      </c>
    </row>
    <row r="21" spans="1:18" x14ac:dyDescent="0.25">
      <c r="A21" s="31" t="s">
        <v>36</v>
      </c>
      <c r="B21" s="30"/>
      <c r="C21" s="30"/>
      <c r="D21" s="30"/>
      <c r="E21" s="31">
        <f>SUM(Table85[[#This Row],[Advice Only]:[Extended Representation]])</f>
        <v>0</v>
      </c>
      <c r="F21" s="30"/>
      <c r="G21" s="30"/>
      <c r="H21" s="30"/>
      <c r="I21" s="30"/>
      <c r="J21" s="30"/>
      <c r="K21" s="30"/>
      <c r="L21" s="30"/>
      <c r="M21" s="30"/>
      <c r="N21" s="30"/>
      <c r="O21" s="30"/>
      <c r="P21" s="30"/>
      <c r="Q21" s="31">
        <f>SUM(Table85[[#This Row],[Bankruptcy; Consumer]:[Other]])</f>
        <v>0</v>
      </c>
      <c r="R21" s="30" t="str">
        <f t="shared" si="0"/>
        <v/>
      </c>
    </row>
    <row r="22" spans="1:18" x14ac:dyDescent="0.25">
      <c r="A22" s="31" t="s">
        <v>37</v>
      </c>
      <c r="B22" s="30"/>
      <c r="C22" s="30"/>
      <c r="D22" s="30"/>
      <c r="E22" s="31">
        <f>SUM(Table85[[#This Row],[Advice Only]:[Extended Representation]])</f>
        <v>0</v>
      </c>
      <c r="F22" s="30"/>
      <c r="G22" s="30"/>
      <c r="H22" s="30"/>
      <c r="I22" s="30"/>
      <c r="J22" s="30"/>
      <c r="K22" s="30"/>
      <c r="L22" s="30"/>
      <c r="M22" s="30"/>
      <c r="N22" s="30"/>
      <c r="O22" s="30"/>
      <c r="P22" s="30"/>
      <c r="Q22" s="31">
        <f>SUM(Table85[[#This Row],[Bankruptcy; Consumer]:[Other]])</f>
        <v>0</v>
      </c>
      <c r="R22" s="30" t="str">
        <f t="shared" si="0"/>
        <v/>
      </c>
    </row>
    <row r="23" spans="1:18" x14ac:dyDescent="0.25">
      <c r="A23" s="31" t="s">
        <v>38</v>
      </c>
      <c r="B23" s="30"/>
      <c r="C23" s="30"/>
      <c r="D23" s="30"/>
      <c r="E23" s="31">
        <f>SUM(Table85[[#This Row],[Advice Only]:[Extended Representation]])</f>
        <v>0</v>
      </c>
      <c r="F23" s="30"/>
      <c r="G23" s="30"/>
      <c r="H23" s="30"/>
      <c r="I23" s="30"/>
      <c r="J23" s="30"/>
      <c r="K23" s="30"/>
      <c r="L23" s="30"/>
      <c r="M23" s="30"/>
      <c r="N23" s="30"/>
      <c r="O23" s="30"/>
      <c r="P23" s="30"/>
      <c r="Q23" s="31">
        <f>SUM(Table85[[#This Row],[Bankruptcy; Consumer]:[Other]])</f>
        <v>0</v>
      </c>
      <c r="R23" s="30" t="str">
        <f t="shared" si="0"/>
        <v/>
      </c>
    </row>
    <row r="24" spans="1:18" x14ac:dyDescent="0.25">
      <c r="A24" s="31" t="s">
        <v>39</v>
      </c>
      <c r="B24" s="30"/>
      <c r="C24" s="30"/>
      <c r="D24" s="30"/>
      <c r="E24" s="31">
        <f>SUM(Table85[[#This Row],[Advice Only]:[Extended Representation]])</f>
        <v>0</v>
      </c>
      <c r="F24" s="30"/>
      <c r="G24" s="30"/>
      <c r="H24" s="30"/>
      <c r="I24" s="30"/>
      <c r="J24" s="30"/>
      <c r="K24" s="30"/>
      <c r="L24" s="30"/>
      <c r="M24" s="30"/>
      <c r="N24" s="30"/>
      <c r="O24" s="30"/>
      <c r="P24" s="30"/>
      <c r="Q24" s="31">
        <f>SUM(Table85[[#This Row],[Bankruptcy; Consumer]:[Other]])</f>
        <v>0</v>
      </c>
      <c r="R24" s="30" t="str">
        <f t="shared" si="0"/>
        <v/>
      </c>
    </row>
    <row r="25" spans="1:18" x14ac:dyDescent="0.25">
      <c r="A25" s="31" t="s">
        <v>40</v>
      </c>
      <c r="B25" s="30"/>
      <c r="C25" s="30"/>
      <c r="D25" s="30"/>
      <c r="E25" s="31">
        <f>SUM(Table85[[#This Row],[Advice Only]:[Extended Representation]])</f>
        <v>0</v>
      </c>
      <c r="F25" s="30"/>
      <c r="G25" s="30"/>
      <c r="H25" s="30"/>
      <c r="I25" s="30"/>
      <c r="J25" s="30"/>
      <c r="K25" s="30"/>
      <c r="L25" s="30"/>
      <c r="M25" s="30"/>
      <c r="N25" s="30"/>
      <c r="O25" s="30"/>
      <c r="P25" s="30"/>
      <c r="Q25" s="31">
        <f>SUM(Table85[[#This Row],[Bankruptcy; Consumer]:[Other]])</f>
        <v>0</v>
      </c>
      <c r="R25" s="30" t="str">
        <f t="shared" si="0"/>
        <v/>
      </c>
    </row>
    <row r="26" spans="1:18" x14ac:dyDescent="0.25">
      <c r="A26" s="31" t="s">
        <v>41</v>
      </c>
      <c r="B26" s="30"/>
      <c r="C26" s="30"/>
      <c r="D26" s="30"/>
      <c r="E26" s="31">
        <f>SUM(Table85[[#This Row],[Advice Only]:[Extended Representation]])</f>
        <v>0</v>
      </c>
      <c r="F26" s="30"/>
      <c r="G26" s="30"/>
      <c r="H26" s="30"/>
      <c r="I26" s="30"/>
      <c r="J26" s="30"/>
      <c r="K26" s="30"/>
      <c r="L26" s="30"/>
      <c r="M26" s="30"/>
      <c r="N26" s="30"/>
      <c r="O26" s="30"/>
      <c r="P26" s="30"/>
      <c r="Q26" s="31">
        <f>SUM(Table85[[#This Row],[Bankruptcy; Consumer]:[Other]])</f>
        <v>0</v>
      </c>
      <c r="R26" s="30" t="str">
        <f t="shared" si="0"/>
        <v/>
      </c>
    </row>
    <row r="27" spans="1:18" x14ac:dyDescent="0.25">
      <c r="A27" s="31" t="s">
        <v>42</v>
      </c>
      <c r="B27" s="30"/>
      <c r="C27" s="30"/>
      <c r="D27" s="30"/>
      <c r="E27" s="31">
        <f>SUM(Table85[[#This Row],[Advice Only]:[Extended Representation]])</f>
        <v>0</v>
      </c>
      <c r="F27" s="30"/>
      <c r="G27" s="30"/>
      <c r="H27" s="30"/>
      <c r="I27" s="30"/>
      <c r="J27" s="30"/>
      <c r="K27" s="30"/>
      <c r="L27" s="30"/>
      <c r="M27" s="30"/>
      <c r="N27" s="30"/>
      <c r="O27" s="30"/>
      <c r="P27" s="30"/>
      <c r="Q27" s="31">
        <f>SUM(Table85[[#This Row],[Bankruptcy; Consumer]:[Other]])</f>
        <v>0</v>
      </c>
      <c r="R27" s="30" t="str">
        <f t="shared" si="0"/>
        <v/>
      </c>
    </row>
    <row r="28" spans="1:18" x14ac:dyDescent="0.25">
      <c r="A28" s="31" t="s">
        <v>43</v>
      </c>
      <c r="B28" s="30"/>
      <c r="C28" s="30"/>
      <c r="D28" s="30"/>
      <c r="E28" s="31">
        <f>SUM(Table85[[#This Row],[Advice Only]:[Extended Representation]])</f>
        <v>0</v>
      </c>
      <c r="F28" s="30"/>
      <c r="G28" s="30"/>
      <c r="H28" s="30"/>
      <c r="I28" s="30"/>
      <c r="J28" s="30"/>
      <c r="K28" s="30"/>
      <c r="L28" s="30"/>
      <c r="M28" s="30"/>
      <c r="N28" s="30"/>
      <c r="O28" s="30"/>
      <c r="P28" s="30"/>
      <c r="Q28" s="31">
        <f>SUM(Table85[[#This Row],[Bankruptcy; Consumer]:[Other]])</f>
        <v>0</v>
      </c>
      <c r="R28" s="30" t="str">
        <f t="shared" si="0"/>
        <v/>
      </c>
    </row>
    <row r="29" spans="1:18" x14ac:dyDescent="0.25">
      <c r="A29" s="31" t="s">
        <v>44</v>
      </c>
      <c r="B29" s="30"/>
      <c r="C29" s="30"/>
      <c r="D29" s="30"/>
      <c r="E29" s="31">
        <f>SUM(Table85[[#This Row],[Advice Only]:[Extended Representation]])</f>
        <v>0</v>
      </c>
      <c r="F29" s="30"/>
      <c r="G29" s="30"/>
      <c r="H29" s="30"/>
      <c r="I29" s="30"/>
      <c r="J29" s="30"/>
      <c r="K29" s="30"/>
      <c r="L29" s="30"/>
      <c r="M29" s="30"/>
      <c r="N29" s="30"/>
      <c r="O29" s="30"/>
      <c r="P29" s="30"/>
      <c r="Q29" s="31">
        <f>SUM(Table85[[#This Row],[Bankruptcy; Consumer]:[Other]])</f>
        <v>0</v>
      </c>
      <c r="R29" s="30" t="str">
        <f t="shared" si="0"/>
        <v/>
      </c>
    </row>
    <row r="30" spans="1:18" x14ac:dyDescent="0.25">
      <c r="A30" s="31" t="s">
        <v>45</v>
      </c>
      <c r="B30" s="30"/>
      <c r="C30" s="30"/>
      <c r="D30" s="30"/>
      <c r="E30" s="31">
        <f>SUM(Table85[[#This Row],[Advice Only]:[Extended Representation]])</f>
        <v>0</v>
      </c>
      <c r="F30" s="30"/>
      <c r="G30" s="30"/>
      <c r="H30" s="30"/>
      <c r="I30" s="30"/>
      <c r="J30" s="30"/>
      <c r="K30" s="30"/>
      <c r="L30" s="30"/>
      <c r="M30" s="30"/>
      <c r="N30" s="30"/>
      <c r="O30" s="30"/>
      <c r="P30" s="30"/>
      <c r="Q30" s="31">
        <f>SUM(Table85[[#This Row],[Bankruptcy; Consumer]:[Other]])</f>
        <v>0</v>
      </c>
      <c r="R30" s="30" t="str">
        <f t="shared" si="0"/>
        <v/>
      </c>
    </row>
    <row r="31" spans="1:18" x14ac:dyDescent="0.25">
      <c r="A31" s="31" t="s">
        <v>46</v>
      </c>
      <c r="B31" s="30"/>
      <c r="C31" s="30"/>
      <c r="D31" s="30"/>
      <c r="E31" s="31">
        <f>SUM(Table85[[#This Row],[Advice Only]:[Extended Representation]])</f>
        <v>0</v>
      </c>
      <c r="F31" s="30"/>
      <c r="G31" s="30"/>
      <c r="H31" s="30"/>
      <c r="I31" s="30"/>
      <c r="J31" s="30"/>
      <c r="K31" s="30"/>
      <c r="L31" s="30"/>
      <c r="M31" s="30"/>
      <c r="N31" s="30"/>
      <c r="O31" s="30"/>
      <c r="P31" s="30"/>
      <c r="Q31" s="31">
        <f>SUM(Table85[[#This Row],[Bankruptcy; Consumer]:[Other]])</f>
        <v>0</v>
      </c>
      <c r="R31" s="30" t="str">
        <f t="shared" si="0"/>
        <v/>
      </c>
    </row>
    <row r="32" spans="1:18" x14ac:dyDescent="0.25">
      <c r="A32" s="31" t="s">
        <v>47</v>
      </c>
      <c r="B32" s="30"/>
      <c r="C32" s="30"/>
      <c r="D32" s="30"/>
      <c r="E32" s="31">
        <f>SUM(Table85[[#This Row],[Advice Only]:[Extended Representation]])</f>
        <v>0</v>
      </c>
      <c r="F32" s="30"/>
      <c r="G32" s="30"/>
      <c r="H32" s="30"/>
      <c r="I32" s="30"/>
      <c r="J32" s="30"/>
      <c r="K32" s="30"/>
      <c r="L32" s="30"/>
      <c r="M32" s="30"/>
      <c r="N32" s="30"/>
      <c r="O32" s="30"/>
      <c r="P32" s="30"/>
      <c r="Q32" s="31">
        <f>SUM(Table85[[#This Row],[Bankruptcy; Consumer]:[Other]])</f>
        <v>0</v>
      </c>
      <c r="R32" s="30" t="str">
        <f t="shared" si="0"/>
        <v/>
      </c>
    </row>
    <row r="33" spans="1:18" x14ac:dyDescent="0.25">
      <c r="A33" s="31" t="s">
        <v>48</v>
      </c>
      <c r="B33" s="30"/>
      <c r="C33" s="30"/>
      <c r="D33" s="30"/>
      <c r="E33" s="31">
        <f>SUM(Table85[[#This Row],[Advice Only]:[Extended Representation]])</f>
        <v>0</v>
      </c>
      <c r="F33" s="30"/>
      <c r="G33" s="30"/>
      <c r="H33" s="30"/>
      <c r="I33" s="30"/>
      <c r="J33" s="30"/>
      <c r="K33" s="30"/>
      <c r="L33" s="30"/>
      <c r="M33" s="30"/>
      <c r="N33" s="30"/>
      <c r="O33" s="30"/>
      <c r="P33" s="30"/>
      <c r="Q33" s="31">
        <f>SUM(Table85[[#This Row],[Bankruptcy; Consumer]:[Other]])</f>
        <v>0</v>
      </c>
      <c r="R33" s="30" t="str">
        <f t="shared" si="0"/>
        <v/>
      </c>
    </row>
    <row r="34" spans="1:18" x14ac:dyDescent="0.25">
      <c r="A34" s="31" t="s">
        <v>49</v>
      </c>
      <c r="B34" s="30"/>
      <c r="C34" s="30"/>
      <c r="D34" s="30"/>
      <c r="E34" s="31">
        <f>SUM(Table85[[#This Row],[Advice Only]:[Extended Representation]])</f>
        <v>0</v>
      </c>
      <c r="F34" s="30"/>
      <c r="G34" s="30"/>
      <c r="H34" s="30"/>
      <c r="I34" s="30"/>
      <c r="J34" s="30"/>
      <c r="K34" s="30"/>
      <c r="L34" s="30"/>
      <c r="M34" s="30"/>
      <c r="N34" s="30"/>
      <c r="O34" s="30"/>
      <c r="P34" s="30"/>
      <c r="Q34" s="31">
        <f>SUM(Table85[[#This Row],[Bankruptcy; Consumer]:[Other]])</f>
        <v>0</v>
      </c>
      <c r="R34" s="30" t="str">
        <f t="shared" si="0"/>
        <v/>
      </c>
    </row>
    <row r="35" spans="1:18" x14ac:dyDescent="0.25">
      <c r="A35" s="31" t="s">
        <v>50</v>
      </c>
      <c r="B35" s="30"/>
      <c r="C35" s="30"/>
      <c r="D35" s="30"/>
      <c r="E35" s="31">
        <f>SUM(Table85[[#This Row],[Advice Only]:[Extended Representation]])</f>
        <v>0</v>
      </c>
      <c r="F35" s="30"/>
      <c r="G35" s="30"/>
      <c r="H35" s="30"/>
      <c r="I35" s="30"/>
      <c r="J35" s="30"/>
      <c r="K35" s="30"/>
      <c r="L35" s="30"/>
      <c r="M35" s="30"/>
      <c r="N35" s="30"/>
      <c r="O35" s="30"/>
      <c r="P35" s="30"/>
      <c r="Q35" s="31">
        <f>SUM(Table85[[#This Row],[Bankruptcy; Consumer]:[Other]])</f>
        <v>0</v>
      </c>
      <c r="R35" s="30" t="str">
        <f t="shared" si="0"/>
        <v/>
      </c>
    </row>
    <row r="36" spans="1:18" x14ac:dyDescent="0.25">
      <c r="A36" s="31" t="s">
        <v>51</v>
      </c>
      <c r="B36" s="30"/>
      <c r="C36" s="30"/>
      <c r="D36" s="30"/>
      <c r="E36" s="31">
        <f>SUM(Table85[[#This Row],[Advice Only]:[Extended Representation]])</f>
        <v>0</v>
      </c>
      <c r="F36" s="30"/>
      <c r="G36" s="30"/>
      <c r="H36" s="30"/>
      <c r="I36" s="30"/>
      <c r="J36" s="30"/>
      <c r="K36" s="30"/>
      <c r="L36" s="30"/>
      <c r="M36" s="30"/>
      <c r="N36" s="30"/>
      <c r="O36" s="30"/>
      <c r="P36" s="30"/>
      <c r="Q36" s="31">
        <f>SUM(Table85[[#This Row],[Bankruptcy; Consumer]:[Other]])</f>
        <v>0</v>
      </c>
      <c r="R36" s="30" t="str">
        <f t="shared" si="0"/>
        <v/>
      </c>
    </row>
    <row r="37" spans="1:18" x14ac:dyDescent="0.25">
      <c r="A37" s="31" t="s">
        <v>52</v>
      </c>
      <c r="B37" s="30"/>
      <c r="C37" s="30"/>
      <c r="D37" s="30"/>
      <c r="E37" s="31">
        <f>SUM(Table85[[#This Row],[Advice Only]:[Extended Representation]])</f>
        <v>0</v>
      </c>
      <c r="F37" s="30"/>
      <c r="G37" s="30"/>
      <c r="H37" s="30"/>
      <c r="I37" s="30"/>
      <c r="J37" s="30"/>
      <c r="K37" s="30"/>
      <c r="L37" s="30"/>
      <c r="M37" s="30"/>
      <c r="N37" s="30"/>
      <c r="O37" s="30"/>
      <c r="P37" s="30"/>
      <c r="Q37" s="31">
        <f>SUM(Table85[[#This Row],[Bankruptcy; Consumer]:[Other]])</f>
        <v>0</v>
      </c>
      <c r="R37" s="30" t="str">
        <f t="shared" si="0"/>
        <v/>
      </c>
    </row>
    <row r="38" spans="1:18" x14ac:dyDescent="0.25">
      <c r="A38" s="31" t="s">
        <v>53</v>
      </c>
      <c r="B38" s="30"/>
      <c r="C38" s="30"/>
      <c r="D38" s="30"/>
      <c r="E38" s="31">
        <f>SUM(Table85[[#This Row],[Advice Only]:[Extended Representation]])</f>
        <v>0</v>
      </c>
      <c r="F38" s="30"/>
      <c r="G38" s="30"/>
      <c r="H38" s="30"/>
      <c r="I38" s="30"/>
      <c r="J38" s="30"/>
      <c r="K38" s="30"/>
      <c r="L38" s="30"/>
      <c r="M38" s="30"/>
      <c r="N38" s="30"/>
      <c r="O38" s="30"/>
      <c r="P38" s="30"/>
      <c r="Q38" s="31">
        <f>SUM(Table85[[#This Row],[Bankruptcy; Consumer]:[Other]])</f>
        <v>0</v>
      </c>
      <c r="R38" s="30" t="str">
        <f t="shared" si="0"/>
        <v/>
      </c>
    </row>
    <row r="39" spans="1:18" x14ac:dyDescent="0.25">
      <c r="A39" s="31" t="s">
        <v>54</v>
      </c>
      <c r="B39" s="30"/>
      <c r="C39" s="30"/>
      <c r="D39" s="30"/>
      <c r="E39" s="31">
        <f>SUM(Table85[[#This Row],[Advice Only]:[Extended Representation]])</f>
        <v>0</v>
      </c>
      <c r="F39" s="30"/>
      <c r="G39" s="30"/>
      <c r="H39" s="30"/>
      <c r="I39" s="30"/>
      <c r="J39" s="30"/>
      <c r="K39" s="30"/>
      <c r="L39" s="30"/>
      <c r="M39" s="30"/>
      <c r="N39" s="30"/>
      <c r="O39" s="30"/>
      <c r="P39" s="30"/>
      <c r="Q39" s="31">
        <f>SUM(Table85[[#This Row],[Bankruptcy; Consumer]:[Other]])</f>
        <v>0</v>
      </c>
      <c r="R39" s="30" t="str">
        <f t="shared" si="0"/>
        <v/>
      </c>
    </row>
    <row r="40" spans="1:18" x14ac:dyDescent="0.25">
      <c r="A40" s="31" t="s">
        <v>55</v>
      </c>
      <c r="B40" s="30"/>
      <c r="C40" s="30"/>
      <c r="D40" s="30"/>
      <c r="E40" s="31">
        <f>SUM(Table85[[#This Row],[Advice Only]:[Extended Representation]])</f>
        <v>0</v>
      </c>
      <c r="F40" s="30"/>
      <c r="G40" s="30"/>
      <c r="H40" s="30"/>
      <c r="I40" s="30"/>
      <c r="J40" s="30"/>
      <c r="K40" s="30"/>
      <c r="L40" s="30"/>
      <c r="M40" s="30"/>
      <c r="N40" s="30"/>
      <c r="O40" s="30"/>
      <c r="P40" s="30"/>
      <c r="Q40" s="31">
        <f>SUM(Table85[[#This Row],[Bankruptcy; Consumer]:[Other]])</f>
        <v>0</v>
      </c>
      <c r="R40" s="30" t="str">
        <f t="shared" si="0"/>
        <v/>
      </c>
    </row>
    <row r="41" spans="1:18" x14ac:dyDescent="0.25">
      <c r="A41" s="31" t="s">
        <v>56</v>
      </c>
      <c r="B41" s="30"/>
      <c r="C41" s="30"/>
      <c r="D41" s="30"/>
      <c r="E41" s="31">
        <f>SUM(Table85[[#This Row],[Advice Only]:[Extended Representation]])</f>
        <v>0</v>
      </c>
      <c r="F41" s="30"/>
      <c r="G41" s="30"/>
      <c r="H41" s="30"/>
      <c r="I41" s="30"/>
      <c r="J41" s="30"/>
      <c r="K41" s="30"/>
      <c r="L41" s="30"/>
      <c r="M41" s="30"/>
      <c r="N41" s="30"/>
      <c r="O41" s="30"/>
      <c r="P41" s="30"/>
      <c r="Q41" s="31">
        <f>SUM(Table85[[#This Row],[Bankruptcy; Consumer]:[Other]])</f>
        <v>0</v>
      </c>
      <c r="R41" s="30" t="str">
        <f t="shared" si="0"/>
        <v/>
      </c>
    </row>
    <row r="42" spans="1:18" x14ac:dyDescent="0.25">
      <c r="A42" s="31" t="s">
        <v>57</v>
      </c>
      <c r="B42" s="30"/>
      <c r="C42" s="30"/>
      <c r="D42" s="30"/>
      <c r="E42" s="31">
        <f>SUM(Table85[[#This Row],[Advice Only]:[Extended Representation]])</f>
        <v>0</v>
      </c>
      <c r="F42" s="30"/>
      <c r="G42" s="30"/>
      <c r="H42" s="30"/>
      <c r="I42" s="30"/>
      <c r="J42" s="30"/>
      <c r="K42" s="30"/>
      <c r="L42" s="30"/>
      <c r="M42" s="30"/>
      <c r="N42" s="30"/>
      <c r="O42" s="30"/>
      <c r="P42" s="30"/>
      <c r="Q42" s="31">
        <f>SUM(Table85[[#This Row],[Bankruptcy; Consumer]:[Other]])</f>
        <v>0</v>
      </c>
      <c r="R42" s="30" t="str">
        <f t="shared" ref="R42:R73" si="1">IF(P42=0,"","Enter examples of case types included in other")</f>
        <v/>
      </c>
    </row>
    <row r="43" spans="1:18" x14ac:dyDescent="0.25">
      <c r="A43" s="31" t="s">
        <v>58</v>
      </c>
      <c r="B43" s="30"/>
      <c r="C43" s="30"/>
      <c r="D43" s="30"/>
      <c r="E43" s="31">
        <f>SUM(Table85[[#This Row],[Advice Only]:[Extended Representation]])</f>
        <v>0</v>
      </c>
      <c r="F43" s="30"/>
      <c r="G43" s="30"/>
      <c r="H43" s="30"/>
      <c r="I43" s="30"/>
      <c r="J43" s="30"/>
      <c r="K43" s="30"/>
      <c r="L43" s="30"/>
      <c r="M43" s="30"/>
      <c r="N43" s="30"/>
      <c r="O43" s="30"/>
      <c r="P43" s="30"/>
      <c r="Q43" s="31">
        <f>SUM(Table85[[#This Row],[Bankruptcy; Consumer]:[Other]])</f>
        <v>0</v>
      </c>
      <c r="R43" s="30" t="str">
        <f t="shared" si="1"/>
        <v/>
      </c>
    </row>
    <row r="44" spans="1:18" x14ac:dyDescent="0.25">
      <c r="A44" s="31" t="s">
        <v>59</v>
      </c>
      <c r="B44" s="30"/>
      <c r="C44" s="30"/>
      <c r="D44" s="30"/>
      <c r="E44" s="31">
        <f>SUM(Table85[[#This Row],[Advice Only]:[Extended Representation]])</f>
        <v>0</v>
      </c>
      <c r="F44" s="30"/>
      <c r="G44" s="30"/>
      <c r="H44" s="30"/>
      <c r="I44" s="30"/>
      <c r="J44" s="30"/>
      <c r="K44" s="30"/>
      <c r="L44" s="30"/>
      <c r="M44" s="30"/>
      <c r="N44" s="30"/>
      <c r="O44" s="30"/>
      <c r="P44" s="30"/>
      <c r="Q44" s="31">
        <f>SUM(Table85[[#This Row],[Bankruptcy; Consumer]:[Other]])</f>
        <v>0</v>
      </c>
      <c r="R44" s="30" t="str">
        <f t="shared" si="1"/>
        <v/>
      </c>
    </row>
    <row r="45" spans="1:18" x14ac:dyDescent="0.25">
      <c r="A45" s="31" t="s">
        <v>60</v>
      </c>
      <c r="B45" s="30"/>
      <c r="C45" s="30"/>
      <c r="D45" s="30"/>
      <c r="E45" s="31">
        <f>SUM(Table85[[#This Row],[Advice Only]:[Extended Representation]])</f>
        <v>0</v>
      </c>
      <c r="F45" s="30"/>
      <c r="G45" s="30"/>
      <c r="H45" s="30"/>
      <c r="I45" s="30"/>
      <c r="J45" s="30"/>
      <c r="K45" s="30"/>
      <c r="L45" s="30"/>
      <c r="M45" s="30"/>
      <c r="N45" s="30"/>
      <c r="O45" s="30"/>
      <c r="P45" s="30"/>
      <c r="Q45" s="31">
        <f>SUM(Table85[[#This Row],[Bankruptcy; Consumer]:[Other]])</f>
        <v>0</v>
      </c>
      <c r="R45" s="30" t="str">
        <f t="shared" si="1"/>
        <v/>
      </c>
    </row>
    <row r="46" spans="1:18" x14ac:dyDescent="0.25">
      <c r="A46" s="31" t="s">
        <v>61</v>
      </c>
      <c r="B46" s="30"/>
      <c r="C46" s="30"/>
      <c r="D46" s="30"/>
      <c r="E46" s="31">
        <f>SUM(Table85[[#This Row],[Advice Only]:[Extended Representation]])</f>
        <v>0</v>
      </c>
      <c r="F46" s="30"/>
      <c r="G46" s="30"/>
      <c r="H46" s="30"/>
      <c r="I46" s="30"/>
      <c r="J46" s="30"/>
      <c r="K46" s="30"/>
      <c r="L46" s="30"/>
      <c r="M46" s="30"/>
      <c r="N46" s="30"/>
      <c r="O46" s="30"/>
      <c r="P46" s="30"/>
      <c r="Q46" s="31">
        <f>SUM(Table85[[#This Row],[Bankruptcy; Consumer]:[Other]])</f>
        <v>0</v>
      </c>
      <c r="R46" s="30" t="str">
        <f t="shared" si="1"/>
        <v/>
      </c>
    </row>
    <row r="47" spans="1:18" x14ac:dyDescent="0.25">
      <c r="A47" s="31" t="s">
        <v>62</v>
      </c>
      <c r="B47" s="30"/>
      <c r="C47" s="30"/>
      <c r="D47" s="30"/>
      <c r="E47" s="31">
        <f>SUM(Table85[[#This Row],[Advice Only]:[Extended Representation]])</f>
        <v>0</v>
      </c>
      <c r="F47" s="30"/>
      <c r="G47" s="30"/>
      <c r="H47" s="30"/>
      <c r="I47" s="30"/>
      <c r="J47" s="30"/>
      <c r="K47" s="30"/>
      <c r="L47" s="30"/>
      <c r="M47" s="30"/>
      <c r="N47" s="30"/>
      <c r="O47" s="30"/>
      <c r="P47" s="30"/>
      <c r="Q47" s="31">
        <f>SUM(Table85[[#This Row],[Bankruptcy; Consumer]:[Other]])</f>
        <v>0</v>
      </c>
      <c r="R47" s="30" t="str">
        <f t="shared" si="1"/>
        <v/>
      </c>
    </row>
    <row r="48" spans="1:18" x14ac:dyDescent="0.25">
      <c r="A48" s="31" t="s">
        <v>63</v>
      </c>
      <c r="B48" s="30"/>
      <c r="C48" s="30"/>
      <c r="D48" s="30"/>
      <c r="E48" s="31">
        <f>SUM(Table85[[#This Row],[Advice Only]:[Extended Representation]])</f>
        <v>0</v>
      </c>
      <c r="F48" s="30"/>
      <c r="G48" s="30"/>
      <c r="H48" s="30"/>
      <c r="I48" s="30"/>
      <c r="J48" s="30"/>
      <c r="K48" s="30"/>
      <c r="L48" s="30"/>
      <c r="M48" s="30"/>
      <c r="N48" s="30"/>
      <c r="O48" s="30"/>
      <c r="P48" s="30"/>
      <c r="Q48" s="31">
        <f>SUM(Table85[[#This Row],[Bankruptcy; Consumer]:[Other]])</f>
        <v>0</v>
      </c>
      <c r="R48" s="30" t="str">
        <f t="shared" si="1"/>
        <v/>
      </c>
    </row>
    <row r="49" spans="1:18" x14ac:dyDescent="0.25">
      <c r="A49" s="31" t="s">
        <v>64</v>
      </c>
      <c r="B49" s="30"/>
      <c r="C49" s="30"/>
      <c r="D49" s="30"/>
      <c r="E49" s="31">
        <f>SUM(Table85[[#This Row],[Advice Only]:[Extended Representation]])</f>
        <v>0</v>
      </c>
      <c r="F49" s="30"/>
      <c r="G49" s="30"/>
      <c r="H49" s="30"/>
      <c r="I49" s="30"/>
      <c r="J49" s="30"/>
      <c r="K49" s="30"/>
      <c r="L49" s="30"/>
      <c r="M49" s="30"/>
      <c r="N49" s="30"/>
      <c r="O49" s="30"/>
      <c r="P49" s="30"/>
      <c r="Q49" s="31">
        <f>SUM(Table85[[#This Row],[Bankruptcy; Consumer]:[Other]])</f>
        <v>0</v>
      </c>
      <c r="R49" s="30" t="str">
        <f t="shared" si="1"/>
        <v/>
      </c>
    </row>
    <row r="50" spans="1:18" x14ac:dyDescent="0.25">
      <c r="A50" s="31" t="s">
        <v>65</v>
      </c>
      <c r="B50" s="30"/>
      <c r="C50" s="30"/>
      <c r="D50" s="30"/>
      <c r="E50" s="31">
        <f>SUM(Table85[[#This Row],[Advice Only]:[Extended Representation]])</f>
        <v>0</v>
      </c>
      <c r="F50" s="30"/>
      <c r="G50" s="30"/>
      <c r="H50" s="30"/>
      <c r="I50" s="30"/>
      <c r="J50" s="30"/>
      <c r="K50" s="30"/>
      <c r="L50" s="30"/>
      <c r="M50" s="30"/>
      <c r="N50" s="30"/>
      <c r="O50" s="30"/>
      <c r="P50" s="30"/>
      <c r="Q50" s="31">
        <f>SUM(Table85[[#This Row],[Bankruptcy; Consumer]:[Other]])</f>
        <v>0</v>
      </c>
      <c r="R50" s="30" t="str">
        <f t="shared" si="1"/>
        <v/>
      </c>
    </row>
    <row r="51" spans="1:18" x14ac:dyDescent="0.25">
      <c r="A51" s="31" t="s">
        <v>66</v>
      </c>
      <c r="B51" s="30"/>
      <c r="C51" s="30"/>
      <c r="D51" s="30"/>
      <c r="E51" s="31">
        <f>SUM(Table85[[#This Row],[Advice Only]:[Extended Representation]])</f>
        <v>0</v>
      </c>
      <c r="F51" s="30"/>
      <c r="G51" s="30"/>
      <c r="H51" s="30"/>
      <c r="I51" s="30"/>
      <c r="J51" s="30"/>
      <c r="K51" s="30"/>
      <c r="L51" s="30"/>
      <c r="M51" s="30"/>
      <c r="N51" s="30"/>
      <c r="O51" s="30"/>
      <c r="P51" s="30"/>
      <c r="Q51" s="31">
        <f>SUM(Table85[[#This Row],[Bankruptcy; Consumer]:[Other]])</f>
        <v>0</v>
      </c>
      <c r="R51" s="30" t="str">
        <f t="shared" si="1"/>
        <v/>
      </c>
    </row>
    <row r="52" spans="1:18" x14ac:dyDescent="0.25">
      <c r="A52" s="31" t="s">
        <v>67</v>
      </c>
      <c r="B52" s="30"/>
      <c r="C52" s="30"/>
      <c r="D52" s="30"/>
      <c r="E52" s="31">
        <f>SUM(Table85[[#This Row],[Advice Only]:[Extended Representation]])</f>
        <v>0</v>
      </c>
      <c r="F52" s="30"/>
      <c r="G52" s="30"/>
      <c r="H52" s="30"/>
      <c r="I52" s="30"/>
      <c r="J52" s="30"/>
      <c r="K52" s="30"/>
      <c r="L52" s="30"/>
      <c r="M52" s="30"/>
      <c r="N52" s="30"/>
      <c r="O52" s="30"/>
      <c r="P52" s="30"/>
      <c r="Q52" s="31">
        <f>SUM(Table85[[#This Row],[Bankruptcy; Consumer]:[Other]])</f>
        <v>0</v>
      </c>
      <c r="R52" s="30" t="str">
        <f t="shared" si="1"/>
        <v/>
      </c>
    </row>
    <row r="53" spans="1:18" x14ac:dyDescent="0.25">
      <c r="A53" s="31" t="s">
        <v>68</v>
      </c>
      <c r="B53" s="30"/>
      <c r="C53" s="30"/>
      <c r="D53" s="30"/>
      <c r="E53" s="31">
        <f>SUM(Table85[[#This Row],[Advice Only]:[Extended Representation]])</f>
        <v>0</v>
      </c>
      <c r="F53" s="30"/>
      <c r="G53" s="30"/>
      <c r="H53" s="30"/>
      <c r="I53" s="30"/>
      <c r="J53" s="30"/>
      <c r="K53" s="30"/>
      <c r="L53" s="30"/>
      <c r="M53" s="30"/>
      <c r="N53" s="30"/>
      <c r="O53" s="30"/>
      <c r="P53" s="30"/>
      <c r="Q53" s="31">
        <f>SUM(Table85[[#This Row],[Bankruptcy; Consumer]:[Other]])</f>
        <v>0</v>
      </c>
      <c r="R53" s="30" t="str">
        <f t="shared" si="1"/>
        <v/>
      </c>
    </row>
    <row r="54" spans="1:18" x14ac:dyDescent="0.25">
      <c r="A54" s="31" t="s">
        <v>69</v>
      </c>
      <c r="B54" s="30"/>
      <c r="C54" s="30"/>
      <c r="D54" s="30"/>
      <c r="E54" s="31">
        <f>SUM(Table85[[#This Row],[Advice Only]:[Extended Representation]])</f>
        <v>0</v>
      </c>
      <c r="F54" s="30"/>
      <c r="G54" s="30"/>
      <c r="H54" s="30"/>
      <c r="I54" s="30"/>
      <c r="J54" s="30"/>
      <c r="K54" s="30"/>
      <c r="L54" s="30"/>
      <c r="M54" s="30"/>
      <c r="N54" s="30"/>
      <c r="O54" s="30"/>
      <c r="P54" s="30"/>
      <c r="Q54" s="31">
        <f>SUM(Table85[[#This Row],[Bankruptcy; Consumer]:[Other]])</f>
        <v>0</v>
      </c>
      <c r="R54" s="30" t="str">
        <f t="shared" si="1"/>
        <v/>
      </c>
    </row>
    <row r="55" spans="1:18" x14ac:dyDescent="0.25">
      <c r="A55" s="31" t="s">
        <v>70</v>
      </c>
      <c r="B55" s="30"/>
      <c r="C55" s="30"/>
      <c r="D55" s="30"/>
      <c r="E55" s="31">
        <f>SUM(Table85[[#This Row],[Advice Only]:[Extended Representation]])</f>
        <v>0</v>
      </c>
      <c r="F55" s="30"/>
      <c r="G55" s="30"/>
      <c r="H55" s="30"/>
      <c r="I55" s="30"/>
      <c r="J55" s="30"/>
      <c r="K55" s="30"/>
      <c r="L55" s="30"/>
      <c r="M55" s="30"/>
      <c r="N55" s="30"/>
      <c r="O55" s="30"/>
      <c r="P55" s="30"/>
      <c r="Q55" s="31">
        <f>SUM(Table85[[#This Row],[Bankruptcy; Consumer]:[Other]])</f>
        <v>0</v>
      </c>
      <c r="R55" s="30" t="str">
        <f t="shared" si="1"/>
        <v/>
      </c>
    </row>
    <row r="56" spans="1:18" x14ac:dyDescent="0.25">
      <c r="A56" s="31" t="s">
        <v>71</v>
      </c>
      <c r="B56" s="30"/>
      <c r="C56" s="30"/>
      <c r="D56" s="30"/>
      <c r="E56" s="31">
        <f>SUM(Table85[[#This Row],[Advice Only]:[Extended Representation]])</f>
        <v>0</v>
      </c>
      <c r="F56" s="30"/>
      <c r="G56" s="30"/>
      <c r="H56" s="30"/>
      <c r="I56" s="30"/>
      <c r="J56" s="30"/>
      <c r="K56" s="30"/>
      <c r="L56" s="30"/>
      <c r="M56" s="30"/>
      <c r="N56" s="30"/>
      <c r="O56" s="30"/>
      <c r="P56" s="30"/>
      <c r="Q56" s="31">
        <f>SUM(Table85[[#This Row],[Bankruptcy; Consumer]:[Other]])</f>
        <v>0</v>
      </c>
      <c r="R56" s="30" t="str">
        <f t="shared" si="1"/>
        <v/>
      </c>
    </row>
    <row r="57" spans="1:18" x14ac:dyDescent="0.25">
      <c r="A57" s="31" t="s">
        <v>72</v>
      </c>
      <c r="B57" s="30"/>
      <c r="C57" s="30"/>
      <c r="D57" s="30"/>
      <c r="E57" s="31">
        <f>SUM(Table85[[#This Row],[Advice Only]:[Extended Representation]])</f>
        <v>0</v>
      </c>
      <c r="F57" s="30"/>
      <c r="G57" s="30"/>
      <c r="H57" s="30"/>
      <c r="I57" s="30"/>
      <c r="J57" s="30"/>
      <c r="K57" s="30"/>
      <c r="L57" s="30"/>
      <c r="M57" s="30"/>
      <c r="N57" s="30"/>
      <c r="O57" s="30"/>
      <c r="P57" s="30"/>
      <c r="Q57" s="31">
        <f>SUM(Table85[[#This Row],[Bankruptcy; Consumer]:[Other]])</f>
        <v>0</v>
      </c>
      <c r="R57" s="30" t="str">
        <f t="shared" si="1"/>
        <v/>
      </c>
    </row>
    <row r="58" spans="1:18" x14ac:dyDescent="0.25">
      <c r="A58" s="31" t="s">
        <v>73</v>
      </c>
      <c r="B58" s="30"/>
      <c r="C58" s="30"/>
      <c r="D58" s="30"/>
      <c r="E58" s="31">
        <f>SUM(Table85[[#This Row],[Advice Only]:[Extended Representation]])</f>
        <v>0</v>
      </c>
      <c r="F58" s="30"/>
      <c r="G58" s="30"/>
      <c r="H58" s="30"/>
      <c r="I58" s="30"/>
      <c r="J58" s="30"/>
      <c r="K58" s="30"/>
      <c r="L58" s="30"/>
      <c r="M58" s="30"/>
      <c r="N58" s="30"/>
      <c r="O58" s="30"/>
      <c r="P58" s="30"/>
      <c r="Q58" s="31">
        <f>SUM(Table85[[#This Row],[Bankruptcy; Consumer]:[Other]])</f>
        <v>0</v>
      </c>
      <c r="R58" s="30" t="str">
        <f t="shared" si="1"/>
        <v/>
      </c>
    </row>
    <row r="59" spans="1:18" x14ac:dyDescent="0.25">
      <c r="A59" s="31" t="s">
        <v>74</v>
      </c>
      <c r="B59" s="30"/>
      <c r="C59" s="30"/>
      <c r="D59" s="30"/>
      <c r="E59" s="31">
        <f>SUM(Table85[[#This Row],[Advice Only]:[Extended Representation]])</f>
        <v>0</v>
      </c>
      <c r="F59" s="30"/>
      <c r="G59" s="30"/>
      <c r="H59" s="30"/>
      <c r="I59" s="30"/>
      <c r="J59" s="30"/>
      <c r="K59" s="30"/>
      <c r="L59" s="30"/>
      <c r="M59" s="30"/>
      <c r="N59" s="30"/>
      <c r="O59" s="30"/>
      <c r="P59" s="30"/>
      <c r="Q59" s="31">
        <f>SUM(Table85[[#This Row],[Bankruptcy; Consumer]:[Other]])</f>
        <v>0</v>
      </c>
      <c r="R59" s="30" t="str">
        <f t="shared" si="1"/>
        <v/>
      </c>
    </row>
    <row r="60" spans="1:18" x14ac:dyDescent="0.25">
      <c r="A60" s="31" t="s">
        <v>75</v>
      </c>
      <c r="B60" s="30"/>
      <c r="C60" s="30"/>
      <c r="D60" s="30"/>
      <c r="E60" s="31">
        <f>SUM(Table85[[#This Row],[Advice Only]:[Extended Representation]])</f>
        <v>0</v>
      </c>
      <c r="F60" s="30"/>
      <c r="G60" s="30"/>
      <c r="H60" s="30"/>
      <c r="I60" s="30"/>
      <c r="J60" s="30"/>
      <c r="K60" s="30"/>
      <c r="L60" s="30"/>
      <c r="M60" s="30"/>
      <c r="N60" s="30"/>
      <c r="O60" s="30"/>
      <c r="P60" s="30"/>
      <c r="Q60" s="31">
        <f>SUM(Table85[[#This Row],[Bankruptcy; Consumer]:[Other]])</f>
        <v>0</v>
      </c>
      <c r="R60" s="30" t="str">
        <f t="shared" si="1"/>
        <v/>
      </c>
    </row>
    <row r="61" spans="1:18" x14ac:dyDescent="0.25">
      <c r="A61" s="31" t="s">
        <v>76</v>
      </c>
      <c r="B61" s="30"/>
      <c r="C61" s="30"/>
      <c r="D61" s="30"/>
      <c r="E61" s="31">
        <f>SUM(Table85[[#This Row],[Advice Only]:[Extended Representation]])</f>
        <v>0</v>
      </c>
      <c r="F61" s="30"/>
      <c r="G61" s="30"/>
      <c r="H61" s="30"/>
      <c r="I61" s="30"/>
      <c r="J61" s="30"/>
      <c r="K61" s="30"/>
      <c r="L61" s="30"/>
      <c r="M61" s="30"/>
      <c r="N61" s="30"/>
      <c r="O61" s="30"/>
      <c r="P61" s="30"/>
      <c r="Q61" s="31">
        <f>SUM(Table85[[#This Row],[Bankruptcy; Consumer]:[Other]])</f>
        <v>0</v>
      </c>
      <c r="R61" s="30" t="str">
        <f t="shared" si="1"/>
        <v/>
      </c>
    </row>
    <row r="62" spans="1:18" x14ac:dyDescent="0.25">
      <c r="A62" s="31" t="s">
        <v>77</v>
      </c>
      <c r="B62" s="30"/>
      <c r="C62" s="30"/>
      <c r="D62" s="30"/>
      <c r="E62" s="31">
        <f>SUM(Table85[[#This Row],[Advice Only]:[Extended Representation]])</f>
        <v>0</v>
      </c>
      <c r="F62" s="30"/>
      <c r="G62" s="30"/>
      <c r="H62" s="30"/>
      <c r="I62" s="30"/>
      <c r="J62" s="30"/>
      <c r="K62" s="30"/>
      <c r="L62" s="30"/>
      <c r="M62" s="30"/>
      <c r="N62" s="30"/>
      <c r="O62" s="30"/>
      <c r="P62" s="30"/>
      <c r="Q62" s="31">
        <f>SUM(Table85[[#This Row],[Bankruptcy; Consumer]:[Other]])</f>
        <v>0</v>
      </c>
      <c r="R62" s="30" t="str">
        <f t="shared" si="1"/>
        <v/>
      </c>
    </row>
    <row r="63" spans="1:18" x14ac:dyDescent="0.25">
      <c r="A63" s="31" t="s">
        <v>78</v>
      </c>
      <c r="B63" s="30"/>
      <c r="C63" s="30"/>
      <c r="D63" s="30"/>
      <c r="E63" s="31">
        <f>SUM(Table85[[#This Row],[Advice Only]:[Extended Representation]])</f>
        <v>0</v>
      </c>
      <c r="F63" s="30"/>
      <c r="G63" s="30"/>
      <c r="H63" s="30"/>
      <c r="I63" s="30"/>
      <c r="J63" s="30"/>
      <c r="K63" s="30"/>
      <c r="L63" s="30"/>
      <c r="M63" s="30"/>
      <c r="N63" s="30"/>
      <c r="O63" s="30"/>
      <c r="P63" s="30"/>
      <c r="Q63" s="31">
        <f>SUM(Table85[[#This Row],[Bankruptcy; Consumer]:[Other]])</f>
        <v>0</v>
      </c>
      <c r="R63" s="30" t="str">
        <f t="shared" si="1"/>
        <v/>
      </c>
    </row>
    <row r="64" spans="1:18" x14ac:dyDescent="0.25">
      <c r="A64" s="31" t="s">
        <v>79</v>
      </c>
      <c r="B64" s="30"/>
      <c r="C64" s="30"/>
      <c r="D64" s="30"/>
      <c r="E64" s="31">
        <f>SUM(Table85[[#This Row],[Advice Only]:[Extended Representation]])</f>
        <v>0</v>
      </c>
      <c r="F64" s="30"/>
      <c r="G64" s="30"/>
      <c r="H64" s="30"/>
      <c r="I64" s="30"/>
      <c r="J64" s="30"/>
      <c r="K64" s="30"/>
      <c r="L64" s="30"/>
      <c r="M64" s="30"/>
      <c r="N64" s="30"/>
      <c r="O64" s="30"/>
      <c r="P64" s="30"/>
      <c r="Q64" s="31">
        <f>SUM(Table85[[#This Row],[Bankruptcy; Consumer]:[Other]])</f>
        <v>0</v>
      </c>
      <c r="R64" s="30" t="str">
        <f t="shared" si="1"/>
        <v/>
      </c>
    </row>
    <row r="65" spans="1:18" x14ac:dyDescent="0.25">
      <c r="A65" s="31" t="s">
        <v>80</v>
      </c>
      <c r="B65" s="30"/>
      <c r="C65" s="30"/>
      <c r="D65" s="30"/>
      <c r="E65" s="31">
        <f>SUM(Table85[[#This Row],[Advice Only]:[Extended Representation]])</f>
        <v>0</v>
      </c>
      <c r="F65" s="30"/>
      <c r="G65" s="30"/>
      <c r="H65" s="30"/>
      <c r="I65" s="30"/>
      <c r="J65" s="30"/>
      <c r="K65" s="30"/>
      <c r="L65" s="30"/>
      <c r="M65" s="30"/>
      <c r="N65" s="30"/>
      <c r="O65" s="30"/>
      <c r="P65" s="30"/>
      <c r="Q65" s="31">
        <f>SUM(Table85[[#This Row],[Bankruptcy; Consumer]:[Other]])</f>
        <v>0</v>
      </c>
      <c r="R65" s="30" t="str">
        <f t="shared" si="1"/>
        <v/>
      </c>
    </row>
    <row r="66" spans="1:18" x14ac:dyDescent="0.25">
      <c r="A66" s="31" t="s">
        <v>81</v>
      </c>
      <c r="B66" s="30"/>
      <c r="C66" s="30"/>
      <c r="D66" s="30"/>
      <c r="E66" s="31">
        <f>SUM(Table85[[#This Row],[Advice Only]:[Extended Representation]])</f>
        <v>0</v>
      </c>
      <c r="F66" s="30"/>
      <c r="G66" s="30"/>
      <c r="H66" s="30"/>
      <c r="I66" s="30"/>
      <c r="J66" s="30"/>
      <c r="K66" s="30"/>
      <c r="L66" s="30"/>
      <c r="M66" s="30"/>
      <c r="N66" s="30"/>
      <c r="O66" s="30"/>
      <c r="P66" s="30"/>
      <c r="Q66" s="31">
        <f>SUM(Table85[[#This Row],[Bankruptcy; Consumer]:[Other]])</f>
        <v>0</v>
      </c>
      <c r="R66" s="30" t="str">
        <f t="shared" si="1"/>
        <v/>
      </c>
    </row>
    <row r="67" spans="1:18" x14ac:dyDescent="0.25">
      <c r="A67" s="31" t="s">
        <v>82</v>
      </c>
      <c r="B67" s="30"/>
      <c r="C67" s="30"/>
      <c r="D67" s="30"/>
      <c r="E67" s="31">
        <f>SUM(Table85[[#This Row],[Advice Only]:[Extended Representation]])</f>
        <v>0</v>
      </c>
      <c r="F67" s="30"/>
      <c r="G67" s="30"/>
      <c r="H67" s="30"/>
      <c r="I67" s="30"/>
      <c r="J67" s="30"/>
      <c r="K67" s="30"/>
      <c r="L67" s="30"/>
      <c r="M67" s="30"/>
      <c r="N67" s="30"/>
      <c r="O67" s="30"/>
      <c r="P67" s="30"/>
      <c r="Q67" s="31">
        <f>SUM(Table85[[#This Row],[Bankruptcy; Consumer]:[Other]])</f>
        <v>0</v>
      </c>
      <c r="R67" s="30" t="str">
        <f t="shared" si="1"/>
        <v/>
      </c>
    </row>
    <row r="68" spans="1:18" x14ac:dyDescent="0.25">
      <c r="A68" s="31" t="s">
        <v>83</v>
      </c>
      <c r="B68" s="30"/>
      <c r="C68" s="30"/>
      <c r="D68" s="30"/>
      <c r="E68" s="31">
        <f>SUM(Table85[[#This Row],[Advice Only]:[Extended Representation]])</f>
        <v>0</v>
      </c>
      <c r="F68" s="30"/>
      <c r="G68" s="30"/>
      <c r="H68" s="30"/>
      <c r="I68" s="30"/>
      <c r="J68" s="30"/>
      <c r="K68" s="30"/>
      <c r="L68" s="30"/>
      <c r="M68" s="30"/>
      <c r="N68" s="30"/>
      <c r="O68" s="30"/>
      <c r="P68" s="30"/>
      <c r="Q68" s="31">
        <f>SUM(Table85[[#This Row],[Bankruptcy; Consumer]:[Other]])</f>
        <v>0</v>
      </c>
      <c r="R68" s="30" t="str">
        <f t="shared" si="1"/>
        <v/>
      </c>
    </row>
    <row r="69" spans="1:18" x14ac:dyDescent="0.25">
      <c r="A69" s="31" t="s">
        <v>84</v>
      </c>
      <c r="B69" s="30"/>
      <c r="C69" s="30"/>
      <c r="D69" s="30"/>
      <c r="E69" s="31">
        <f>SUM(Table85[[#This Row],[Advice Only]:[Extended Representation]])</f>
        <v>0</v>
      </c>
      <c r="F69" s="30"/>
      <c r="G69" s="30"/>
      <c r="H69" s="30"/>
      <c r="I69" s="30"/>
      <c r="J69" s="30"/>
      <c r="K69" s="30"/>
      <c r="L69" s="30"/>
      <c r="M69" s="30"/>
      <c r="N69" s="30"/>
      <c r="O69" s="30"/>
      <c r="P69" s="30"/>
      <c r="Q69" s="31">
        <f>SUM(Table85[[#This Row],[Bankruptcy; Consumer]:[Other]])</f>
        <v>0</v>
      </c>
      <c r="R69" s="30" t="str">
        <f t="shared" si="1"/>
        <v/>
      </c>
    </row>
    <row r="70" spans="1:18" x14ac:dyDescent="0.25">
      <c r="A70" s="31" t="s">
        <v>85</v>
      </c>
      <c r="B70" s="30"/>
      <c r="C70" s="30"/>
      <c r="D70" s="30"/>
      <c r="E70" s="31">
        <f>SUM(Table85[[#This Row],[Advice Only]:[Extended Representation]])</f>
        <v>0</v>
      </c>
      <c r="F70" s="30"/>
      <c r="G70" s="30"/>
      <c r="H70" s="30"/>
      <c r="I70" s="30"/>
      <c r="J70" s="30"/>
      <c r="K70" s="30"/>
      <c r="L70" s="30"/>
      <c r="M70" s="30"/>
      <c r="N70" s="30"/>
      <c r="O70" s="30"/>
      <c r="P70" s="30"/>
      <c r="Q70" s="31">
        <f>SUM(Table85[[#This Row],[Bankruptcy; Consumer]:[Other]])</f>
        <v>0</v>
      </c>
      <c r="R70" s="30" t="str">
        <f t="shared" si="1"/>
        <v/>
      </c>
    </row>
    <row r="71" spans="1:18" x14ac:dyDescent="0.25">
      <c r="A71" s="31" t="s">
        <v>86</v>
      </c>
      <c r="B71" s="30"/>
      <c r="C71" s="30"/>
      <c r="D71" s="30"/>
      <c r="E71" s="31">
        <f>SUM(Table85[[#This Row],[Advice Only]:[Extended Representation]])</f>
        <v>0</v>
      </c>
      <c r="F71" s="30"/>
      <c r="G71" s="30"/>
      <c r="H71" s="30"/>
      <c r="I71" s="30"/>
      <c r="J71" s="30"/>
      <c r="K71" s="30"/>
      <c r="L71" s="30"/>
      <c r="M71" s="30"/>
      <c r="N71" s="30"/>
      <c r="O71" s="30"/>
      <c r="P71" s="30"/>
      <c r="Q71" s="31">
        <f>SUM(Table85[[#This Row],[Bankruptcy; Consumer]:[Other]])</f>
        <v>0</v>
      </c>
      <c r="R71" s="30" t="str">
        <f t="shared" si="1"/>
        <v/>
      </c>
    </row>
    <row r="72" spans="1:18" x14ac:dyDescent="0.25">
      <c r="A72" s="31" t="s">
        <v>87</v>
      </c>
      <c r="B72" s="30"/>
      <c r="C72" s="30"/>
      <c r="D72" s="30"/>
      <c r="E72" s="31">
        <f>SUM(Table85[[#This Row],[Advice Only]:[Extended Representation]])</f>
        <v>0</v>
      </c>
      <c r="F72" s="30"/>
      <c r="G72" s="30"/>
      <c r="H72" s="30"/>
      <c r="I72" s="30"/>
      <c r="J72" s="30"/>
      <c r="K72" s="30"/>
      <c r="L72" s="30"/>
      <c r="M72" s="30"/>
      <c r="N72" s="30"/>
      <c r="O72" s="30"/>
      <c r="P72" s="30"/>
      <c r="Q72" s="31">
        <f>SUM(Table85[[#This Row],[Bankruptcy; Consumer]:[Other]])</f>
        <v>0</v>
      </c>
      <c r="R72" s="30" t="str">
        <f t="shared" si="1"/>
        <v/>
      </c>
    </row>
    <row r="73" spans="1:18" x14ac:dyDescent="0.25">
      <c r="A73" s="31" t="s">
        <v>88</v>
      </c>
      <c r="B73" s="30"/>
      <c r="C73" s="30"/>
      <c r="D73" s="30"/>
      <c r="E73" s="31">
        <f>SUM(Table85[[#This Row],[Advice Only]:[Extended Representation]])</f>
        <v>0</v>
      </c>
      <c r="F73" s="30"/>
      <c r="G73" s="30"/>
      <c r="H73" s="30"/>
      <c r="I73" s="30"/>
      <c r="J73" s="30"/>
      <c r="K73" s="30"/>
      <c r="L73" s="30"/>
      <c r="M73" s="30"/>
      <c r="N73" s="30"/>
      <c r="O73" s="30"/>
      <c r="P73" s="30"/>
      <c r="Q73" s="31">
        <f>SUM(Table85[[#This Row],[Bankruptcy; Consumer]:[Other]])</f>
        <v>0</v>
      </c>
      <c r="R73" s="30" t="str">
        <f t="shared" si="1"/>
        <v/>
      </c>
    </row>
    <row r="74" spans="1:18" x14ac:dyDescent="0.25">
      <c r="A74" s="31" t="s">
        <v>89</v>
      </c>
      <c r="B74" s="30"/>
      <c r="C74" s="30"/>
      <c r="D74" s="30"/>
      <c r="E74" s="31">
        <f>SUM(Table85[[#This Row],[Advice Only]:[Extended Representation]])</f>
        <v>0</v>
      </c>
      <c r="F74" s="30"/>
      <c r="G74" s="30"/>
      <c r="H74" s="30"/>
      <c r="I74" s="30"/>
      <c r="J74" s="30"/>
      <c r="K74" s="30"/>
      <c r="L74" s="30"/>
      <c r="M74" s="30"/>
      <c r="N74" s="30"/>
      <c r="O74" s="30"/>
      <c r="P74" s="30"/>
      <c r="Q74" s="31">
        <f>SUM(Table85[[#This Row],[Bankruptcy; Consumer]:[Other]])</f>
        <v>0</v>
      </c>
      <c r="R74" s="30" t="str">
        <f t="shared" ref="R74:R96" si="2">IF(P74=0,"","Enter examples of case types included in other")</f>
        <v/>
      </c>
    </row>
    <row r="75" spans="1:18" x14ac:dyDescent="0.25">
      <c r="A75" s="31" t="s">
        <v>90</v>
      </c>
      <c r="B75" s="30"/>
      <c r="C75" s="30"/>
      <c r="D75" s="30"/>
      <c r="E75" s="31">
        <f>SUM(Table85[[#This Row],[Advice Only]:[Extended Representation]])</f>
        <v>0</v>
      </c>
      <c r="F75" s="30"/>
      <c r="G75" s="30"/>
      <c r="H75" s="30"/>
      <c r="I75" s="30"/>
      <c r="J75" s="30"/>
      <c r="K75" s="30"/>
      <c r="L75" s="30"/>
      <c r="M75" s="30"/>
      <c r="N75" s="30"/>
      <c r="O75" s="30"/>
      <c r="P75" s="30"/>
      <c r="Q75" s="31">
        <f>SUM(Table85[[#This Row],[Bankruptcy; Consumer]:[Other]])</f>
        <v>0</v>
      </c>
      <c r="R75" s="30" t="str">
        <f t="shared" si="2"/>
        <v/>
      </c>
    </row>
    <row r="76" spans="1:18" x14ac:dyDescent="0.25">
      <c r="A76" s="31" t="s">
        <v>91</v>
      </c>
      <c r="B76" s="30"/>
      <c r="C76" s="30"/>
      <c r="D76" s="30"/>
      <c r="E76" s="31">
        <f>SUM(Table85[[#This Row],[Advice Only]:[Extended Representation]])</f>
        <v>0</v>
      </c>
      <c r="F76" s="30"/>
      <c r="G76" s="30"/>
      <c r="H76" s="30"/>
      <c r="I76" s="30"/>
      <c r="J76" s="30"/>
      <c r="K76" s="30"/>
      <c r="L76" s="30"/>
      <c r="M76" s="30"/>
      <c r="N76" s="30"/>
      <c r="O76" s="30"/>
      <c r="P76" s="30"/>
      <c r="Q76" s="31">
        <f>SUM(Table85[[#This Row],[Bankruptcy; Consumer]:[Other]])</f>
        <v>0</v>
      </c>
      <c r="R76" s="30" t="str">
        <f t="shared" si="2"/>
        <v/>
      </c>
    </row>
    <row r="77" spans="1:18" x14ac:dyDescent="0.25">
      <c r="A77" s="31" t="s">
        <v>92</v>
      </c>
      <c r="B77" s="30"/>
      <c r="C77" s="30"/>
      <c r="D77" s="30"/>
      <c r="E77" s="31">
        <f>SUM(Table85[[#This Row],[Advice Only]:[Extended Representation]])</f>
        <v>0</v>
      </c>
      <c r="F77" s="30"/>
      <c r="G77" s="30"/>
      <c r="H77" s="30"/>
      <c r="I77" s="30"/>
      <c r="J77" s="30"/>
      <c r="K77" s="30"/>
      <c r="L77" s="30"/>
      <c r="M77" s="30"/>
      <c r="N77" s="30"/>
      <c r="O77" s="30"/>
      <c r="P77" s="30"/>
      <c r="Q77" s="31">
        <f>SUM(Table85[[#This Row],[Bankruptcy; Consumer]:[Other]])</f>
        <v>0</v>
      </c>
      <c r="R77" s="30" t="str">
        <f t="shared" si="2"/>
        <v/>
      </c>
    </row>
    <row r="78" spans="1:18" x14ac:dyDescent="0.25">
      <c r="A78" s="31" t="s">
        <v>93</v>
      </c>
      <c r="B78" s="30"/>
      <c r="C78" s="30"/>
      <c r="D78" s="30"/>
      <c r="E78" s="31">
        <f>SUM(Table85[[#This Row],[Advice Only]:[Extended Representation]])</f>
        <v>0</v>
      </c>
      <c r="F78" s="30"/>
      <c r="G78" s="30"/>
      <c r="H78" s="30"/>
      <c r="I78" s="30"/>
      <c r="J78" s="30"/>
      <c r="K78" s="30"/>
      <c r="L78" s="30"/>
      <c r="M78" s="30"/>
      <c r="N78" s="30"/>
      <c r="O78" s="30"/>
      <c r="P78" s="30"/>
      <c r="Q78" s="31">
        <f>SUM(Table85[[#This Row],[Bankruptcy; Consumer]:[Other]])</f>
        <v>0</v>
      </c>
      <c r="R78" s="30" t="str">
        <f t="shared" si="2"/>
        <v/>
      </c>
    </row>
    <row r="79" spans="1:18" x14ac:dyDescent="0.25">
      <c r="A79" s="31" t="s">
        <v>94</v>
      </c>
      <c r="B79" s="30"/>
      <c r="C79" s="30"/>
      <c r="D79" s="30"/>
      <c r="E79" s="31">
        <f>SUM(Table85[[#This Row],[Advice Only]:[Extended Representation]])</f>
        <v>0</v>
      </c>
      <c r="F79" s="30"/>
      <c r="G79" s="30"/>
      <c r="H79" s="30"/>
      <c r="I79" s="30"/>
      <c r="J79" s="30"/>
      <c r="K79" s="30"/>
      <c r="L79" s="30"/>
      <c r="M79" s="30"/>
      <c r="N79" s="30"/>
      <c r="O79" s="30"/>
      <c r="P79" s="30"/>
      <c r="Q79" s="31">
        <f>SUM(Table85[[#This Row],[Bankruptcy; Consumer]:[Other]])</f>
        <v>0</v>
      </c>
      <c r="R79" s="30" t="str">
        <f t="shared" si="2"/>
        <v/>
      </c>
    </row>
    <row r="80" spans="1:18" x14ac:dyDescent="0.25">
      <c r="A80" s="31" t="s">
        <v>95</v>
      </c>
      <c r="B80" s="30"/>
      <c r="C80" s="30"/>
      <c r="D80" s="30"/>
      <c r="E80" s="31">
        <f>SUM(Table85[[#This Row],[Advice Only]:[Extended Representation]])</f>
        <v>0</v>
      </c>
      <c r="F80" s="30"/>
      <c r="G80" s="30"/>
      <c r="H80" s="30"/>
      <c r="I80" s="30"/>
      <c r="J80" s="30"/>
      <c r="K80" s="30"/>
      <c r="L80" s="30"/>
      <c r="M80" s="30"/>
      <c r="N80" s="30"/>
      <c r="O80" s="30"/>
      <c r="P80" s="30"/>
      <c r="Q80" s="31">
        <f>SUM(Table85[[#This Row],[Bankruptcy; Consumer]:[Other]])</f>
        <v>0</v>
      </c>
      <c r="R80" s="30" t="str">
        <f t="shared" si="2"/>
        <v/>
      </c>
    </row>
    <row r="81" spans="1:18" x14ac:dyDescent="0.25">
      <c r="A81" s="31" t="s">
        <v>96</v>
      </c>
      <c r="B81" s="30"/>
      <c r="C81" s="30"/>
      <c r="D81" s="30"/>
      <c r="E81" s="31">
        <f>SUM(Table85[[#This Row],[Advice Only]:[Extended Representation]])</f>
        <v>0</v>
      </c>
      <c r="F81" s="30"/>
      <c r="G81" s="30"/>
      <c r="H81" s="30"/>
      <c r="I81" s="30"/>
      <c r="J81" s="30"/>
      <c r="K81" s="30"/>
      <c r="L81" s="30"/>
      <c r="M81" s="30"/>
      <c r="N81" s="30"/>
      <c r="O81" s="30"/>
      <c r="P81" s="30"/>
      <c r="Q81" s="31">
        <f>SUM(Table85[[#This Row],[Bankruptcy; Consumer]:[Other]])</f>
        <v>0</v>
      </c>
      <c r="R81" s="30" t="str">
        <f t="shared" si="2"/>
        <v/>
      </c>
    </row>
    <row r="82" spans="1:18" x14ac:dyDescent="0.25">
      <c r="A82" s="31" t="s">
        <v>97</v>
      </c>
      <c r="B82" s="30"/>
      <c r="C82" s="30"/>
      <c r="D82" s="30"/>
      <c r="E82" s="31">
        <f>SUM(Table85[[#This Row],[Advice Only]:[Extended Representation]])</f>
        <v>0</v>
      </c>
      <c r="F82" s="30"/>
      <c r="G82" s="30"/>
      <c r="H82" s="30"/>
      <c r="I82" s="30"/>
      <c r="J82" s="30"/>
      <c r="K82" s="30"/>
      <c r="L82" s="30"/>
      <c r="M82" s="30"/>
      <c r="N82" s="30"/>
      <c r="O82" s="30"/>
      <c r="P82" s="30"/>
      <c r="Q82" s="31">
        <f>SUM(Table85[[#This Row],[Bankruptcy; Consumer]:[Other]])</f>
        <v>0</v>
      </c>
      <c r="R82" s="30" t="str">
        <f t="shared" si="2"/>
        <v/>
      </c>
    </row>
    <row r="83" spans="1:18" x14ac:dyDescent="0.25">
      <c r="A83" s="31" t="s">
        <v>98</v>
      </c>
      <c r="B83" s="30"/>
      <c r="C83" s="30"/>
      <c r="D83" s="30"/>
      <c r="E83" s="31">
        <f>SUM(Table85[[#This Row],[Advice Only]:[Extended Representation]])</f>
        <v>0</v>
      </c>
      <c r="F83" s="30"/>
      <c r="G83" s="30"/>
      <c r="H83" s="30"/>
      <c r="I83" s="30"/>
      <c r="J83" s="30"/>
      <c r="K83" s="30"/>
      <c r="L83" s="30"/>
      <c r="M83" s="30"/>
      <c r="N83" s="30"/>
      <c r="O83" s="30"/>
      <c r="P83" s="30"/>
      <c r="Q83" s="31">
        <f>SUM(Table85[[#This Row],[Bankruptcy; Consumer]:[Other]])</f>
        <v>0</v>
      </c>
      <c r="R83" s="30" t="str">
        <f t="shared" si="2"/>
        <v/>
      </c>
    </row>
    <row r="84" spans="1:18" x14ac:dyDescent="0.25">
      <c r="A84" s="31" t="s">
        <v>99</v>
      </c>
      <c r="B84" s="30"/>
      <c r="C84" s="30"/>
      <c r="D84" s="30"/>
      <c r="E84" s="31">
        <f>SUM(Table85[[#This Row],[Advice Only]:[Extended Representation]])</f>
        <v>0</v>
      </c>
      <c r="F84" s="30"/>
      <c r="G84" s="30"/>
      <c r="H84" s="30"/>
      <c r="I84" s="30"/>
      <c r="J84" s="30"/>
      <c r="K84" s="30"/>
      <c r="L84" s="30"/>
      <c r="M84" s="30"/>
      <c r="N84" s="30"/>
      <c r="O84" s="30"/>
      <c r="P84" s="30"/>
      <c r="Q84" s="31">
        <f>SUM(Table85[[#This Row],[Bankruptcy; Consumer]:[Other]])</f>
        <v>0</v>
      </c>
      <c r="R84" s="30" t="str">
        <f t="shared" si="2"/>
        <v/>
      </c>
    </row>
    <row r="85" spans="1:18" x14ac:dyDescent="0.25">
      <c r="A85" s="31" t="s">
        <v>100</v>
      </c>
      <c r="B85" s="30"/>
      <c r="C85" s="30"/>
      <c r="D85" s="30"/>
      <c r="E85" s="31">
        <f>SUM(Table85[[#This Row],[Advice Only]:[Extended Representation]])</f>
        <v>0</v>
      </c>
      <c r="F85" s="30"/>
      <c r="G85" s="30"/>
      <c r="H85" s="30"/>
      <c r="I85" s="30"/>
      <c r="J85" s="30"/>
      <c r="K85" s="30"/>
      <c r="L85" s="30"/>
      <c r="M85" s="30"/>
      <c r="N85" s="30"/>
      <c r="O85" s="30"/>
      <c r="P85" s="30"/>
      <c r="Q85" s="31">
        <f>SUM(Table85[[#This Row],[Bankruptcy; Consumer]:[Other]])</f>
        <v>0</v>
      </c>
      <c r="R85" s="30" t="str">
        <f t="shared" si="2"/>
        <v/>
      </c>
    </row>
    <row r="86" spans="1:18" x14ac:dyDescent="0.25">
      <c r="A86" s="31" t="s">
        <v>101</v>
      </c>
      <c r="B86" s="30"/>
      <c r="C86" s="30"/>
      <c r="D86" s="30"/>
      <c r="E86" s="31">
        <f>SUM(Table85[[#This Row],[Advice Only]:[Extended Representation]])</f>
        <v>0</v>
      </c>
      <c r="F86" s="30"/>
      <c r="G86" s="30"/>
      <c r="H86" s="30"/>
      <c r="I86" s="30"/>
      <c r="J86" s="30"/>
      <c r="K86" s="30"/>
      <c r="L86" s="30"/>
      <c r="M86" s="30"/>
      <c r="N86" s="30"/>
      <c r="O86" s="30"/>
      <c r="P86" s="30"/>
      <c r="Q86" s="31">
        <f>SUM(Table85[[#This Row],[Bankruptcy; Consumer]:[Other]])</f>
        <v>0</v>
      </c>
      <c r="R86" s="30" t="str">
        <f t="shared" si="2"/>
        <v/>
      </c>
    </row>
    <row r="87" spans="1:18" x14ac:dyDescent="0.25">
      <c r="A87" s="31" t="s">
        <v>102</v>
      </c>
      <c r="B87" s="30"/>
      <c r="C87" s="30"/>
      <c r="D87" s="30"/>
      <c r="E87" s="31">
        <f>SUM(Table85[[#This Row],[Advice Only]:[Extended Representation]])</f>
        <v>0</v>
      </c>
      <c r="F87" s="30"/>
      <c r="G87" s="30"/>
      <c r="H87" s="30"/>
      <c r="I87" s="30"/>
      <c r="J87" s="30"/>
      <c r="K87" s="30"/>
      <c r="L87" s="30"/>
      <c r="M87" s="30"/>
      <c r="N87" s="30"/>
      <c r="O87" s="30"/>
      <c r="P87" s="30"/>
      <c r="Q87" s="31">
        <f>SUM(Table85[[#This Row],[Bankruptcy; Consumer]:[Other]])</f>
        <v>0</v>
      </c>
      <c r="R87" s="30" t="str">
        <f t="shared" si="2"/>
        <v/>
      </c>
    </row>
    <row r="88" spans="1:18" x14ac:dyDescent="0.25">
      <c r="A88" s="31" t="s">
        <v>103</v>
      </c>
      <c r="B88" s="30"/>
      <c r="C88" s="30"/>
      <c r="D88" s="30"/>
      <c r="E88" s="31">
        <f>SUM(Table85[[#This Row],[Advice Only]:[Extended Representation]])</f>
        <v>0</v>
      </c>
      <c r="F88" s="30"/>
      <c r="G88" s="30"/>
      <c r="H88" s="30"/>
      <c r="I88" s="30"/>
      <c r="J88" s="30"/>
      <c r="K88" s="30"/>
      <c r="L88" s="30"/>
      <c r="M88" s="30"/>
      <c r="N88" s="30"/>
      <c r="O88" s="30"/>
      <c r="P88" s="30"/>
      <c r="Q88" s="31">
        <f>SUM(Table85[[#This Row],[Bankruptcy; Consumer]:[Other]])</f>
        <v>0</v>
      </c>
      <c r="R88" s="30" t="str">
        <f t="shared" si="2"/>
        <v/>
      </c>
    </row>
    <row r="89" spans="1:18" x14ac:dyDescent="0.25">
      <c r="A89" s="31" t="s">
        <v>104</v>
      </c>
      <c r="B89" s="30"/>
      <c r="C89" s="30"/>
      <c r="D89" s="30"/>
      <c r="E89" s="31">
        <f>SUM(Table85[[#This Row],[Advice Only]:[Extended Representation]])</f>
        <v>0</v>
      </c>
      <c r="F89" s="30"/>
      <c r="G89" s="30"/>
      <c r="H89" s="30"/>
      <c r="I89" s="30"/>
      <c r="J89" s="30"/>
      <c r="K89" s="30"/>
      <c r="L89" s="30"/>
      <c r="M89" s="30"/>
      <c r="N89" s="30"/>
      <c r="O89" s="30"/>
      <c r="P89" s="30"/>
      <c r="Q89" s="31">
        <f>SUM(Table85[[#This Row],[Bankruptcy; Consumer]:[Other]])</f>
        <v>0</v>
      </c>
      <c r="R89" s="30" t="str">
        <f t="shared" si="2"/>
        <v/>
      </c>
    </row>
    <row r="90" spans="1:18" x14ac:dyDescent="0.25">
      <c r="A90" s="31" t="s">
        <v>105</v>
      </c>
      <c r="B90" s="30"/>
      <c r="C90" s="30"/>
      <c r="D90" s="30"/>
      <c r="E90" s="31">
        <f>SUM(Table85[[#This Row],[Advice Only]:[Extended Representation]])</f>
        <v>0</v>
      </c>
      <c r="F90" s="30"/>
      <c r="G90" s="30"/>
      <c r="H90" s="30"/>
      <c r="I90" s="30"/>
      <c r="J90" s="30"/>
      <c r="K90" s="30"/>
      <c r="L90" s="30"/>
      <c r="M90" s="30"/>
      <c r="N90" s="30"/>
      <c r="O90" s="30"/>
      <c r="P90" s="30"/>
      <c r="Q90" s="31">
        <f>SUM(Table85[[#This Row],[Bankruptcy; Consumer]:[Other]])</f>
        <v>0</v>
      </c>
      <c r="R90" s="30" t="str">
        <f t="shared" si="2"/>
        <v/>
      </c>
    </row>
    <row r="91" spans="1:18" x14ac:dyDescent="0.25">
      <c r="A91" s="31" t="s">
        <v>106</v>
      </c>
      <c r="B91" s="30"/>
      <c r="C91" s="30"/>
      <c r="D91" s="30"/>
      <c r="E91" s="31">
        <f>SUM(Table85[[#This Row],[Advice Only]:[Extended Representation]])</f>
        <v>0</v>
      </c>
      <c r="F91" s="30"/>
      <c r="G91" s="30"/>
      <c r="H91" s="30"/>
      <c r="I91" s="30"/>
      <c r="J91" s="30"/>
      <c r="K91" s="30"/>
      <c r="L91" s="30"/>
      <c r="M91" s="30"/>
      <c r="N91" s="30"/>
      <c r="O91" s="30"/>
      <c r="P91" s="30"/>
      <c r="Q91" s="31">
        <f>SUM(Table85[[#This Row],[Bankruptcy; Consumer]:[Other]])</f>
        <v>0</v>
      </c>
      <c r="R91" s="30" t="str">
        <f t="shared" si="2"/>
        <v/>
      </c>
    </row>
    <row r="92" spans="1:18" x14ac:dyDescent="0.25">
      <c r="A92" s="31" t="s">
        <v>107</v>
      </c>
      <c r="B92" s="30"/>
      <c r="C92" s="30"/>
      <c r="D92" s="30"/>
      <c r="E92" s="31">
        <f>SUM(Table85[[#This Row],[Advice Only]:[Extended Representation]])</f>
        <v>0</v>
      </c>
      <c r="F92" s="30"/>
      <c r="G92" s="30"/>
      <c r="H92" s="30"/>
      <c r="I92" s="30"/>
      <c r="J92" s="30"/>
      <c r="K92" s="30"/>
      <c r="L92" s="30"/>
      <c r="M92" s="30"/>
      <c r="N92" s="30"/>
      <c r="O92" s="30"/>
      <c r="P92" s="30"/>
      <c r="Q92" s="31">
        <f>SUM(Table85[[#This Row],[Bankruptcy; Consumer]:[Other]])</f>
        <v>0</v>
      </c>
      <c r="R92" s="30" t="str">
        <f t="shared" si="2"/>
        <v/>
      </c>
    </row>
    <row r="93" spans="1:18" x14ac:dyDescent="0.25">
      <c r="A93" s="31" t="s">
        <v>108</v>
      </c>
      <c r="B93" s="30"/>
      <c r="C93" s="30"/>
      <c r="D93" s="30"/>
      <c r="E93" s="31">
        <f>SUM(Table85[[#This Row],[Advice Only]:[Extended Representation]])</f>
        <v>0</v>
      </c>
      <c r="F93" s="30"/>
      <c r="G93" s="30"/>
      <c r="H93" s="30"/>
      <c r="I93" s="30"/>
      <c r="J93" s="30"/>
      <c r="K93" s="30"/>
      <c r="L93" s="30"/>
      <c r="M93" s="30"/>
      <c r="N93" s="30"/>
      <c r="O93" s="30"/>
      <c r="P93" s="30"/>
      <c r="Q93" s="31">
        <f>SUM(Table85[[#This Row],[Bankruptcy; Consumer]:[Other]])</f>
        <v>0</v>
      </c>
      <c r="R93" s="30" t="str">
        <f t="shared" si="2"/>
        <v/>
      </c>
    </row>
    <row r="94" spans="1:18" x14ac:dyDescent="0.25">
      <c r="A94" s="31" t="s">
        <v>109</v>
      </c>
      <c r="B94" s="30"/>
      <c r="C94" s="30"/>
      <c r="D94" s="30"/>
      <c r="E94" s="31">
        <f>SUM(Table85[[#This Row],[Advice Only]:[Extended Representation]])</f>
        <v>0</v>
      </c>
      <c r="F94" s="30"/>
      <c r="G94" s="30"/>
      <c r="H94" s="30"/>
      <c r="I94" s="30"/>
      <c r="J94" s="30"/>
      <c r="K94" s="30"/>
      <c r="L94" s="30"/>
      <c r="M94" s="30"/>
      <c r="N94" s="30"/>
      <c r="O94" s="30"/>
      <c r="P94" s="30"/>
      <c r="Q94" s="31">
        <f>SUM(Table85[[#This Row],[Bankruptcy; Consumer]:[Other]])</f>
        <v>0</v>
      </c>
      <c r="R94" s="30" t="str">
        <f t="shared" si="2"/>
        <v/>
      </c>
    </row>
    <row r="95" spans="1:18" x14ac:dyDescent="0.25">
      <c r="A95" s="31" t="s">
        <v>110</v>
      </c>
      <c r="B95" s="30"/>
      <c r="C95" s="30"/>
      <c r="D95" s="30"/>
      <c r="E95" s="31">
        <f>SUM(Table85[[#This Row],[Advice Only]:[Extended Representation]])</f>
        <v>0</v>
      </c>
      <c r="F95" s="30"/>
      <c r="G95" s="30"/>
      <c r="H95" s="30"/>
      <c r="I95" s="30"/>
      <c r="J95" s="30"/>
      <c r="K95" s="30"/>
      <c r="L95" s="30"/>
      <c r="M95" s="30"/>
      <c r="N95" s="30"/>
      <c r="O95" s="30"/>
      <c r="P95" s="30"/>
      <c r="Q95" s="31">
        <f>SUM(Table85[[#This Row],[Bankruptcy; Consumer]:[Other]])</f>
        <v>0</v>
      </c>
      <c r="R95" s="30" t="str">
        <f t="shared" si="2"/>
        <v/>
      </c>
    </row>
    <row r="96" spans="1:18" x14ac:dyDescent="0.25">
      <c r="A96" s="31" t="s">
        <v>111</v>
      </c>
      <c r="B96" s="30"/>
      <c r="C96" s="30"/>
      <c r="D96" s="30"/>
      <c r="E96" s="31">
        <f>SUM(Table85[[#This Row],[Advice Only]:[Extended Representation]])</f>
        <v>0</v>
      </c>
      <c r="F96" s="30"/>
      <c r="G96" s="30"/>
      <c r="H96" s="30"/>
      <c r="I96" s="30"/>
      <c r="J96" s="30"/>
      <c r="K96" s="30"/>
      <c r="L96" s="30"/>
      <c r="M96" s="30"/>
      <c r="N96" s="30"/>
      <c r="O96" s="30"/>
      <c r="P96" s="30"/>
      <c r="Q96" s="31">
        <f>SUM(Table85[[#This Row],[Bankruptcy; Consumer]:[Other]])</f>
        <v>0</v>
      </c>
      <c r="R96" s="30" t="str">
        <f t="shared" si="2"/>
        <v/>
      </c>
    </row>
    <row r="97" spans="1:18" x14ac:dyDescent="0.25">
      <c r="A97" s="31" t="s">
        <v>12</v>
      </c>
      <c r="B97" s="31">
        <f>SUM(B10:B96)</f>
        <v>0</v>
      </c>
      <c r="C97" s="31">
        <f t="shared" ref="C97:D97" si="3">SUM(C10:C96)</f>
        <v>0</v>
      </c>
      <c r="D97" s="31">
        <f t="shared" si="3"/>
        <v>0</v>
      </c>
      <c r="E97" s="31">
        <f>SUM(Table85[[#This Row],[Advice Only]:[Extended Representation]])</f>
        <v>0</v>
      </c>
      <c r="F97" s="31">
        <f>SUM(F10:F96)</f>
        <v>0</v>
      </c>
      <c r="G97" s="31">
        <f t="shared" ref="G97:P97" si="4">SUM(G10:G96)</f>
        <v>0</v>
      </c>
      <c r="H97" s="31">
        <f t="shared" si="4"/>
        <v>0</v>
      </c>
      <c r="I97" s="31">
        <f t="shared" si="4"/>
        <v>0</v>
      </c>
      <c r="J97" s="31">
        <f t="shared" si="4"/>
        <v>0</v>
      </c>
      <c r="K97" s="31">
        <f t="shared" si="4"/>
        <v>0</v>
      </c>
      <c r="L97" s="31">
        <f t="shared" si="4"/>
        <v>0</v>
      </c>
      <c r="M97" s="31">
        <f t="shared" si="4"/>
        <v>0</v>
      </c>
      <c r="N97" s="31">
        <f t="shared" si="4"/>
        <v>0</v>
      </c>
      <c r="O97" s="31">
        <f t="shared" si="4"/>
        <v>0</v>
      </c>
      <c r="P97" s="31">
        <f t="shared" si="4"/>
        <v>0</v>
      </c>
      <c r="Q97" s="31">
        <f>SUM(Table85[[#This Row],[Bankruptcy; Consumer]:[Other]])</f>
        <v>0</v>
      </c>
      <c r="R97" s="58"/>
    </row>
    <row r="98" spans="1:18" x14ac:dyDescent="0.25">
      <c r="R98" s="53"/>
    </row>
  </sheetData>
  <sheetProtection algorithmName="SHA-512" hashValue="Boz/KLF0L3OW98dBfLBitDi/znrRk4u4aFk/UIPrjkWkiUI9tVvSMCUYv85+n1oj8m5tPt8Tr0DiiWv5kIcTNw==" saltValue="s4rAABBcO6Xz+BStV2xNHA==" spinCount="100000" sheet="1" objects="1" scenarios="1"/>
  <mergeCells count="8">
    <mergeCell ref="I1:M4"/>
    <mergeCell ref="A1:D1"/>
    <mergeCell ref="A2:D2"/>
    <mergeCell ref="A8:E8"/>
    <mergeCell ref="F8:Q8"/>
    <mergeCell ref="E1:G1"/>
    <mergeCell ref="E2:G2"/>
    <mergeCell ref="A7:Q7"/>
  </mergeCells>
  <phoneticPr fontId="12" type="noConversion"/>
  <conditionalFormatting sqref="Q10">
    <cfRule type="cellIs" dxfId="301" priority="87" operator="greaterThan">
      <formula>$E$10</formula>
    </cfRule>
    <cfRule type="cellIs" dxfId="300" priority="262" operator="lessThan">
      <formula>$E$10</formula>
    </cfRule>
    <cfRule type="cellIs" dxfId="299" priority="263" operator="greaterThan">
      <formula>$E$10</formula>
    </cfRule>
  </conditionalFormatting>
  <conditionalFormatting sqref="Q11">
    <cfRule type="cellIs" dxfId="298" priority="86" operator="greaterThan">
      <formula>$E$11</formula>
    </cfRule>
    <cfRule type="cellIs" dxfId="297" priority="260" operator="lessThan">
      <formula>$E$11</formula>
    </cfRule>
    <cfRule type="cellIs" dxfId="296" priority="261" operator="greaterThan">
      <formula>$E$11</formula>
    </cfRule>
  </conditionalFormatting>
  <conditionalFormatting sqref="Q12">
    <cfRule type="cellIs" dxfId="295" priority="85" operator="greaterThan">
      <formula>$E$12</formula>
    </cfRule>
    <cfRule type="cellIs" dxfId="294" priority="258" operator="lessThan">
      <formula>$E$12</formula>
    </cfRule>
    <cfRule type="cellIs" dxfId="293" priority="259" operator="greaterThan">
      <formula>$E$12</formula>
    </cfRule>
  </conditionalFormatting>
  <conditionalFormatting sqref="Q13">
    <cfRule type="cellIs" dxfId="292" priority="84" operator="greaterThan">
      <formula>$E$13</formula>
    </cfRule>
    <cfRule type="cellIs" dxfId="291" priority="256" operator="lessThan">
      <formula>$E$13</formula>
    </cfRule>
    <cfRule type="cellIs" dxfId="290" priority="257" operator="greaterThan">
      <formula>$E$13</formula>
    </cfRule>
  </conditionalFormatting>
  <conditionalFormatting sqref="Q14">
    <cfRule type="cellIs" dxfId="289" priority="83" operator="greaterThan">
      <formula>$E$14</formula>
    </cfRule>
    <cfRule type="cellIs" dxfId="288" priority="254" operator="lessThan">
      <formula>$E$14</formula>
    </cfRule>
    <cfRule type="cellIs" dxfId="287" priority="255" operator="greaterThan">
      <formula>$E$14</formula>
    </cfRule>
  </conditionalFormatting>
  <conditionalFormatting sqref="Q15">
    <cfRule type="cellIs" dxfId="286" priority="82" operator="greaterThan">
      <formula>$E$15</formula>
    </cfRule>
    <cfRule type="cellIs" dxfId="285" priority="252" operator="lessThan">
      <formula>$E$15</formula>
    </cfRule>
    <cfRule type="cellIs" dxfId="284" priority="253" operator="greaterThan">
      <formula>$E$15</formula>
    </cfRule>
  </conditionalFormatting>
  <conditionalFormatting sqref="Q16">
    <cfRule type="cellIs" dxfId="283" priority="81" operator="greaterThan">
      <formula>$E$16</formula>
    </cfRule>
    <cfRule type="cellIs" dxfId="282" priority="250" operator="lessThan">
      <formula>$E$16</formula>
    </cfRule>
    <cfRule type="cellIs" dxfId="281" priority="251" operator="greaterThan">
      <formula>$E$16</formula>
    </cfRule>
  </conditionalFormatting>
  <conditionalFormatting sqref="Q17">
    <cfRule type="cellIs" dxfId="280" priority="80" operator="greaterThan">
      <formula>$E$17</formula>
    </cfRule>
    <cfRule type="cellIs" dxfId="279" priority="248" operator="lessThan">
      <formula>$E$17</formula>
    </cfRule>
    <cfRule type="cellIs" dxfId="278" priority="249" operator="greaterThan">
      <formula>$E$17</formula>
    </cfRule>
  </conditionalFormatting>
  <conditionalFormatting sqref="Q18">
    <cfRule type="cellIs" dxfId="277" priority="79" operator="greaterThan">
      <formula>$E$18</formula>
    </cfRule>
    <cfRule type="cellIs" dxfId="276" priority="246" operator="lessThan">
      <formula>$E$18</formula>
    </cfRule>
    <cfRule type="cellIs" dxfId="275" priority="247" operator="greaterThan">
      <formula>$E$18</formula>
    </cfRule>
  </conditionalFormatting>
  <conditionalFormatting sqref="Q19">
    <cfRule type="cellIs" dxfId="274" priority="78" operator="greaterThan">
      <formula>$E$19</formula>
    </cfRule>
    <cfRule type="cellIs" dxfId="273" priority="244" operator="lessThan">
      <formula>$E$19</formula>
    </cfRule>
    <cfRule type="cellIs" dxfId="272" priority="245" operator="greaterThan">
      <formula>$E$19</formula>
    </cfRule>
  </conditionalFormatting>
  <conditionalFormatting sqref="Q20">
    <cfRule type="cellIs" dxfId="271" priority="77" operator="greaterThan">
      <formula>$E$20</formula>
    </cfRule>
    <cfRule type="cellIs" dxfId="270" priority="242" operator="lessThan">
      <formula>$E$20</formula>
    </cfRule>
    <cfRule type="cellIs" dxfId="269" priority="243" operator="greaterThan">
      <formula>$E$20</formula>
    </cfRule>
  </conditionalFormatting>
  <conditionalFormatting sqref="Q21">
    <cfRule type="cellIs" dxfId="268" priority="76" operator="greaterThan">
      <formula>$E$21</formula>
    </cfRule>
    <cfRule type="cellIs" dxfId="267" priority="240" operator="lessThan">
      <formula>$E$21</formula>
    </cfRule>
    <cfRule type="cellIs" dxfId="266" priority="241" operator="greaterThan">
      <formula>$E$21</formula>
    </cfRule>
  </conditionalFormatting>
  <conditionalFormatting sqref="Q22">
    <cfRule type="cellIs" dxfId="265" priority="75" operator="greaterThan">
      <formula>$E$22</formula>
    </cfRule>
    <cfRule type="cellIs" dxfId="264" priority="238" operator="lessThan">
      <formula>$E$22</formula>
    </cfRule>
    <cfRule type="cellIs" dxfId="263" priority="239" operator="greaterThan">
      <formula>$E$22</formula>
    </cfRule>
  </conditionalFormatting>
  <conditionalFormatting sqref="Q23">
    <cfRule type="cellIs" dxfId="262" priority="74" operator="greaterThan">
      <formula>$E$23</formula>
    </cfRule>
    <cfRule type="cellIs" dxfId="261" priority="236" operator="lessThan">
      <formula>$E$23</formula>
    </cfRule>
    <cfRule type="cellIs" dxfId="260" priority="237" operator="greaterThan">
      <formula>$E$23</formula>
    </cfRule>
  </conditionalFormatting>
  <conditionalFormatting sqref="Q24">
    <cfRule type="cellIs" dxfId="259" priority="73" operator="greaterThan">
      <formula>$E$24</formula>
    </cfRule>
    <cfRule type="cellIs" dxfId="258" priority="234" operator="lessThan">
      <formula>$E$24</formula>
    </cfRule>
    <cfRule type="cellIs" dxfId="257" priority="235" operator="greaterThan">
      <formula>$E$24</formula>
    </cfRule>
  </conditionalFormatting>
  <conditionalFormatting sqref="Q25">
    <cfRule type="cellIs" dxfId="256" priority="72" operator="greaterThan">
      <formula>$E$25</formula>
    </cfRule>
    <cfRule type="cellIs" dxfId="255" priority="232" operator="lessThan">
      <formula>$E$25</formula>
    </cfRule>
    <cfRule type="cellIs" dxfId="254" priority="233" operator="greaterThan">
      <formula>$E$25</formula>
    </cfRule>
  </conditionalFormatting>
  <conditionalFormatting sqref="Q26">
    <cfRule type="cellIs" dxfId="253" priority="71" operator="greaterThan">
      <formula>$E$26</formula>
    </cfRule>
    <cfRule type="cellIs" dxfId="252" priority="230" operator="lessThan">
      <formula>$E$26</formula>
    </cfRule>
    <cfRule type="cellIs" dxfId="251" priority="231" operator="greaterThan">
      <formula>$E$26</formula>
    </cfRule>
  </conditionalFormatting>
  <conditionalFormatting sqref="Q27">
    <cfRule type="cellIs" dxfId="250" priority="70" operator="greaterThan">
      <formula>$E$27</formula>
    </cfRule>
    <cfRule type="cellIs" dxfId="249" priority="228" operator="lessThan">
      <formula>$E$27</formula>
    </cfRule>
    <cfRule type="cellIs" dxfId="248" priority="229" operator="greaterThan">
      <formula>$E$27</formula>
    </cfRule>
  </conditionalFormatting>
  <conditionalFormatting sqref="Q28">
    <cfRule type="cellIs" dxfId="247" priority="69" operator="greaterThan">
      <formula>$E$28</formula>
    </cfRule>
    <cfRule type="cellIs" dxfId="246" priority="226" operator="lessThan">
      <formula>$E$28</formula>
    </cfRule>
    <cfRule type="cellIs" dxfId="245" priority="227" operator="greaterThan">
      <formula>$E$28</formula>
    </cfRule>
  </conditionalFormatting>
  <conditionalFormatting sqref="Q29">
    <cfRule type="cellIs" dxfId="244" priority="68" operator="greaterThan">
      <formula>$E$29</formula>
    </cfRule>
    <cfRule type="cellIs" dxfId="243" priority="224" operator="lessThan">
      <formula>$E$29</formula>
    </cfRule>
    <cfRule type="cellIs" dxfId="242" priority="225" operator="greaterThan">
      <formula>$E$29</formula>
    </cfRule>
  </conditionalFormatting>
  <conditionalFormatting sqref="Q30">
    <cfRule type="cellIs" dxfId="241" priority="67" operator="greaterThan">
      <formula>$E$30</formula>
    </cfRule>
    <cfRule type="cellIs" dxfId="240" priority="222" operator="lessThan">
      <formula>$E$30</formula>
    </cfRule>
    <cfRule type="cellIs" dxfId="239" priority="223" operator="greaterThan">
      <formula>$E$30</formula>
    </cfRule>
  </conditionalFormatting>
  <conditionalFormatting sqref="Q31">
    <cfRule type="cellIs" dxfId="238" priority="66" operator="greaterThan">
      <formula>$E$31</formula>
    </cfRule>
    <cfRule type="cellIs" dxfId="237" priority="220" operator="lessThan">
      <formula>$E$31</formula>
    </cfRule>
    <cfRule type="cellIs" dxfId="236" priority="221" operator="greaterThan">
      <formula>$E$31</formula>
    </cfRule>
  </conditionalFormatting>
  <conditionalFormatting sqref="Q32">
    <cfRule type="cellIs" dxfId="235" priority="65" operator="greaterThan">
      <formula>$E$32</formula>
    </cfRule>
    <cfRule type="cellIs" dxfId="234" priority="218" operator="lessThan">
      <formula>$E$32</formula>
    </cfRule>
    <cfRule type="cellIs" dxfId="233" priority="219" operator="greaterThan">
      <formula>$E$32</formula>
    </cfRule>
  </conditionalFormatting>
  <conditionalFormatting sqref="Q33">
    <cfRule type="cellIs" dxfId="232" priority="64" operator="greaterThan">
      <formula>$E$33</formula>
    </cfRule>
    <cfRule type="cellIs" dxfId="231" priority="216" operator="lessThan">
      <formula>$E$33</formula>
    </cfRule>
    <cfRule type="cellIs" dxfId="230" priority="217" operator="greaterThan">
      <formula>$E$33</formula>
    </cfRule>
  </conditionalFormatting>
  <conditionalFormatting sqref="Q34">
    <cfRule type="cellIs" dxfId="229" priority="63" operator="greaterThan">
      <formula>$E$34</formula>
    </cfRule>
    <cfRule type="cellIs" dxfId="228" priority="214" operator="lessThan">
      <formula>$E$34</formula>
    </cfRule>
    <cfRule type="cellIs" dxfId="227" priority="215" operator="greaterThan">
      <formula>$E$34</formula>
    </cfRule>
  </conditionalFormatting>
  <conditionalFormatting sqref="Q35">
    <cfRule type="cellIs" dxfId="226" priority="62" operator="greaterThan">
      <formula>$E$35</formula>
    </cfRule>
    <cfRule type="cellIs" dxfId="225" priority="212" operator="lessThan">
      <formula>$E$35</formula>
    </cfRule>
    <cfRule type="cellIs" dxfId="224" priority="213" operator="greaterThan">
      <formula>$E$35</formula>
    </cfRule>
  </conditionalFormatting>
  <conditionalFormatting sqref="Q36">
    <cfRule type="cellIs" dxfId="223" priority="61" operator="greaterThan">
      <formula>$E$36</formula>
    </cfRule>
    <cfRule type="cellIs" dxfId="222" priority="210" operator="lessThan">
      <formula>$E$36</formula>
    </cfRule>
    <cfRule type="cellIs" dxfId="221" priority="211" operator="greaterThan">
      <formula>$E$36</formula>
    </cfRule>
  </conditionalFormatting>
  <conditionalFormatting sqref="Q37">
    <cfRule type="cellIs" dxfId="220" priority="60" operator="greaterThan">
      <formula>$E$37</formula>
    </cfRule>
    <cfRule type="cellIs" dxfId="219" priority="208" operator="lessThan">
      <formula>$E$37</formula>
    </cfRule>
    <cfRule type="cellIs" dxfId="218" priority="209" operator="greaterThan">
      <formula>$E$37</formula>
    </cfRule>
  </conditionalFormatting>
  <conditionalFormatting sqref="Q38">
    <cfRule type="cellIs" dxfId="217" priority="59" operator="greaterThan">
      <formula>$E$38</formula>
    </cfRule>
    <cfRule type="cellIs" dxfId="216" priority="206" operator="lessThan">
      <formula>$E$38</formula>
    </cfRule>
    <cfRule type="cellIs" dxfId="215" priority="207" operator="greaterThan">
      <formula>$E$38</formula>
    </cfRule>
  </conditionalFormatting>
  <conditionalFormatting sqref="Q39">
    <cfRule type="cellIs" dxfId="214" priority="58" operator="greaterThan">
      <formula>$E$39</formula>
    </cfRule>
    <cfRule type="cellIs" dxfId="213" priority="204" operator="lessThan">
      <formula>$E$39</formula>
    </cfRule>
    <cfRule type="cellIs" dxfId="212" priority="205" operator="greaterThan">
      <formula>$E$39</formula>
    </cfRule>
  </conditionalFormatting>
  <conditionalFormatting sqref="Q40">
    <cfRule type="cellIs" dxfId="211" priority="57" operator="greaterThan">
      <formula>$E$40</formula>
    </cfRule>
    <cfRule type="cellIs" dxfId="210" priority="202" operator="lessThan">
      <formula>$E$40</formula>
    </cfRule>
    <cfRule type="cellIs" dxfId="209" priority="203" operator="greaterThan">
      <formula>$E$40</formula>
    </cfRule>
  </conditionalFormatting>
  <conditionalFormatting sqref="Q41">
    <cfRule type="cellIs" dxfId="208" priority="56" operator="greaterThan">
      <formula>$E$41</formula>
    </cfRule>
    <cfRule type="cellIs" dxfId="207" priority="200" operator="lessThan">
      <formula>$E$41</formula>
    </cfRule>
    <cfRule type="cellIs" dxfId="206" priority="201" operator="greaterThan">
      <formula>$E$41</formula>
    </cfRule>
  </conditionalFormatting>
  <conditionalFormatting sqref="Q42">
    <cfRule type="cellIs" dxfId="205" priority="55" operator="greaterThan">
      <formula>$E$42</formula>
    </cfRule>
    <cfRule type="cellIs" dxfId="204" priority="198" operator="lessThan">
      <formula>$E$42</formula>
    </cfRule>
    <cfRule type="cellIs" dxfId="203" priority="199" operator="greaterThan">
      <formula>$E$42</formula>
    </cfRule>
  </conditionalFormatting>
  <conditionalFormatting sqref="Q43">
    <cfRule type="cellIs" dxfId="202" priority="54" operator="greaterThan">
      <formula>$E$43</formula>
    </cfRule>
    <cfRule type="cellIs" dxfId="201" priority="196" operator="lessThan">
      <formula>$E$43</formula>
    </cfRule>
    <cfRule type="cellIs" dxfId="200" priority="197" operator="greaterThan">
      <formula>$E$43</formula>
    </cfRule>
  </conditionalFormatting>
  <conditionalFormatting sqref="Q44">
    <cfRule type="cellIs" dxfId="199" priority="53" operator="greaterThan">
      <formula>$E$44</formula>
    </cfRule>
    <cfRule type="cellIs" dxfId="198" priority="194" operator="lessThan">
      <formula>$E$44</formula>
    </cfRule>
    <cfRule type="cellIs" dxfId="197" priority="195" operator="greaterThan">
      <formula>$E$44</formula>
    </cfRule>
  </conditionalFormatting>
  <conditionalFormatting sqref="Q45">
    <cfRule type="cellIs" dxfId="196" priority="52" operator="greaterThan">
      <formula>$E$45</formula>
    </cfRule>
    <cfRule type="cellIs" dxfId="195" priority="192" operator="lessThan">
      <formula>$E$45</formula>
    </cfRule>
    <cfRule type="cellIs" dxfId="194" priority="193" operator="greaterThan">
      <formula>$E$45</formula>
    </cfRule>
  </conditionalFormatting>
  <conditionalFormatting sqref="Q46">
    <cfRule type="cellIs" dxfId="193" priority="51" operator="greaterThan">
      <formula>$E$46</formula>
    </cfRule>
    <cfRule type="cellIs" dxfId="192" priority="190" operator="lessThan">
      <formula>$E$46</formula>
    </cfRule>
    <cfRule type="cellIs" dxfId="191" priority="191" operator="greaterThan">
      <formula>$E$46</formula>
    </cfRule>
  </conditionalFormatting>
  <conditionalFormatting sqref="Q47">
    <cfRule type="cellIs" dxfId="190" priority="50" operator="greaterThan">
      <formula>$E$47</formula>
    </cfRule>
    <cfRule type="cellIs" dxfId="189" priority="188" operator="lessThan">
      <formula>$E$47</formula>
    </cfRule>
    <cfRule type="cellIs" dxfId="188" priority="189" operator="greaterThan">
      <formula>$E$47</formula>
    </cfRule>
  </conditionalFormatting>
  <conditionalFormatting sqref="Q48">
    <cfRule type="cellIs" dxfId="187" priority="49" operator="greaterThan">
      <formula>$E$48</formula>
    </cfRule>
    <cfRule type="cellIs" dxfId="186" priority="186" operator="lessThan">
      <formula>$E$48</formula>
    </cfRule>
    <cfRule type="cellIs" dxfId="185" priority="187" operator="greaterThan">
      <formula>$E$48</formula>
    </cfRule>
  </conditionalFormatting>
  <conditionalFormatting sqref="Q49">
    <cfRule type="cellIs" dxfId="184" priority="48" operator="greaterThan">
      <formula>$E$49</formula>
    </cfRule>
    <cfRule type="cellIs" dxfId="183" priority="184" operator="lessThan">
      <formula>$E$49</formula>
    </cfRule>
    <cfRule type="cellIs" dxfId="182" priority="185" operator="greaterThan">
      <formula>$E$49</formula>
    </cfRule>
  </conditionalFormatting>
  <conditionalFormatting sqref="Q50">
    <cfRule type="cellIs" dxfId="181" priority="47" operator="greaterThan">
      <formula>$E$50</formula>
    </cfRule>
    <cfRule type="cellIs" dxfId="180" priority="182" operator="lessThan">
      <formula>$E$50</formula>
    </cfRule>
    <cfRule type="cellIs" dxfId="179" priority="183" operator="greaterThan">
      <formula>$E$50</formula>
    </cfRule>
  </conditionalFormatting>
  <conditionalFormatting sqref="Q51">
    <cfRule type="cellIs" dxfId="178" priority="46" operator="greaterThan">
      <formula>$E$51</formula>
    </cfRule>
    <cfRule type="cellIs" dxfId="177" priority="180" operator="lessThan">
      <formula>$E$51</formula>
    </cfRule>
    <cfRule type="cellIs" dxfId="176" priority="181" operator="greaterThan">
      <formula>$E$51</formula>
    </cfRule>
  </conditionalFormatting>
  <conditionalFormatting sqref="Q52">
    <cfRule type="cellIs" dxfId="175" priority="45" operator="greaterThan">
      <formula>$E$52</formula>
    </cfRule>
    <cfRule type="cellIs" dxfId="174" priority="178" operator="lessThan">
      <formula>$E$52</formula>
    </cfRule>
    <cfRule type="cellIs" dxfId="173" priority="179" operator="greaterThan">
      <formula>$E$52</formula>
    </cfRule>
  </conditionalFormatting>
  <conditionalFormatting sqref="Q53">
    <cfRule type="cellIs" dxfId="172" priority="44" operator="greaterThan">
      <formula>$E$53</formula>
    </cfRule>
    <cfRule type="cellIs" dxfId="171" priority="176" operator="lessThan">
      <formula>$E$53</formula>
    </cfRule>
    <cfRule type="cellIs" dxfId="170" priority="177" operator="greaterThan">
      <formula>$E$53</formula>
    </cfRule>
  </conditionalFormatting>
  <conditionalFormatting sqref="Q54">
    <cfRule type="cellIs" dxfId="169" priority="43" operator="greaterThan">
      <formula>$E$54</formula>
    </cfRule>
    <cfRule type="cellIs" dxfId="168" priority="174" operator="lessThan">
      <formula>$E$54</formula>
    </cfRule>
    <cfRule type="cellIs" dxfId="167" priority="175" operator="greaterThan">
      <formula>$E$54</formula>
    </cfRule>
  </conditionalFormatting>
  <conditionalFormatting sqref="Q55">
    <cfRule type="cellIs" dxfId="166" priority="42" operator="greaterThan">
      <formula>$E$55</formula>
    </cfRule>
    <cfRule type="cellIs" dxfId="165" priority="172" operator="lessThan">
      <formula>$E$55</formula>
    </cfRule>
    <cfRule type="cellIs" dxfId="164" priority="173" operator="greaterThan">
      <formula>$E$55</formula>
    </cfRule>
  </conditionalFormatting>
  <conditionalFormatting sqref="Q56">
    <cfRule type="cellIs" dxfId="163" priority="41" operator="greaterThan">
      <formula>$E$56</formula>
    </cfRule>
    <cfRule type="cellIs" dxfId="162" priority="170" operator="lessThan">
      <formula>$E$56</formula>
    </cfRule>
    <cfRule type="cellIs" dxfId="161" priority="171" operator="greaterThan">
      <formula>$E$56</formula>
    </cfRule>
  </conditionalFormatting>
  <conditionalFormatting sqref="Q57">
    <cfRule type="cellIs" dxfId="160" priority="40" operator="greaterThan">
      <formula>$E$57</formula>
    </cfRule>
    <cfRule type="cellIs" dxfId="159" priority="168" operator="lessThan">
      <formula>$E$57</formula>
    </cfRule>
    <cfRule type="cellIs" dxfId="158" priority="169" operator="greaterThan">
      <formula>$E$57</formula>
    </cfRule>
  </conditionalFormatting>
  <conditionalFormatting sqref="Q58">
    <cfRule type="cellIs" dxfId="157" priority="39" operator="greaterThan">
      <formula>$E$58</formula>
    </cfRule>
    <cfRule type="cellIs" dxfId="156" priority="164" operator="lessThan">
      <formula>$E$58</formula>
    </cfRule>
    <cfRule type="cellIs" dxfId="155" priority="165" operator="greaterThan">
      <formula>$E$58</formula>
    </cfRule>
    <cfRule type="cellIs" dxfId="154" priority="166" operator="lessThan">
      <formula>$E$58</formula>
    </cfRule>
    <cfRule type="cellIs" dxfId="153" priority="167" operator="greaterThan">
      <formula>$E$58</formula>
    </cfRule>
  </conditionalFormatting>
  <conditionalFormatting sqref="Q59">
    <cfRule type="cellIs" dxfId="152" priority="38" operator="greaterThan">
      <formula>$E$59</formula>
    </cfRule>
    <cfRule type="cellIs" dxfId="151" priority="162" operator="lessThan">
      <formula>$E$59</formula>
    </cfRule>
    <cfRule type="cellIs" dxfId="150" priority="163" operator="greaterThan">
      <formula>$E$59</formula>
    </cfRule>
  </conditionalFormatting>
  <conditionalFormatting sqref="Q60">
    <cfRule type="cellIs" dxfId="149" priority="37" operator="greaterThan">
      <formula>$E$60</formula>
    </cfRule>
    <cfRule type="cellIs" dxfId="148" priority="160" operator="lessThan">
      <formula>$E$60</formula>
    </cfRule>
    <cfRule type="cellIs" dxfId="147" priority="161" operator="greaterThan">
      <formula>$E$60</formula>
    </cfRule>
  </conditionalFormatting>
  <conditionalFormatting sqref="Q61">
    <cfRule type="cellIs" dxfId="146" priority="36" operator="greaterThan">
      <formula>$E$61</formula>
    </cfRule>
    <cfRule type="cellIs" dxfId="145" priority="158" operator="lessThan">
      <formula>$E$61</formula>
    </cfRule>
    <cfRule type="cellIs" dxfId="144" priority="159" operator="greaterThan">
      <formula>$E$61</formula>
    </cfRule>
  </conditionalFormatting>
  <conditionalFormatting sqref="Q62">
    <cfRule type="cellIs" dxfId="143" priority="35" operator="greaterThan">
      <formula>$E$62</formula>
    </cfRule>
    <cfRule type="cellIs" dxfId="142" priority="156" operator="lessThan">
      <formula>$E$62</formula>
    </cfRule>
    <cfRule type="cellIs" dxfId="141" priority="157" operator="greaterThan">
      <formula>$E$62</formula>
    </cfRule>
  </conditionalFormatting>
  <conditionalFormatting sqref="Q63">
    <cfRule type="cellIs" dxfId="140" priority="34" operator="greaterThan">
      <formula>$E$63</formula>
    </cfRule>
    <cfRule type="cellIs" dxfId="139" priority="154" operator="lessThan">
      <formula>$E$63</formula>
    </cfRule>
    <cfRule type="cellIs" dxfId="138" priority="155" operator="greaterThan">
      <formula>$E$63</formula>
    </cfRule>
  </conditionalFormatting>
  <conditionalFormatting sqref="Q64">
    <cfRule type="cellIs" dxfId="137" priority="33" operator="greaterThan">
      <formula>$E$64</formula>
    </cfRule>
    <cfRule type="cellIs" dxfId="136" priority="152" operator="lessThan">
      <formula>$E$64</formula>
    </cfRule>
    <cfRule type="cellIs" dxfId="135" priority="153" operator="greaterThan">
      <formula>$E$64</formula>
    </cfRule>
  </conditionalFormatting>
  <conditionalFormatting sqref="Q65">
    <cfRule type="cellIs" dxfId="134" priority="32" operator="greaterThan">
      <formula>$E$65</formula>
    </cfRule>
    <cfRule type="cellIs" dxfId="133" priority="150" operator="lessThan">
      <formula>$E$65</formula>
    </cfRule>
    <cfRule type="cellIs" dxfId="132" priority="151" operator="greaterThan">
      <formula>$E$65</formula>
    </cfRule>
  </conditionalFormatting>
  <conditionalFormatting sqref="Q66">
    <cfRule type="cellIs" dxfId="131" priority="31" operator="greaterThan">
      <formula>$E$66</formula>
    </cfRule>
    <cfRule type="cellIs" dxfId="130" priority="148" operator="lessThan">
      <formula>$E$66</formula>
    </cfRule>
    <cfRule type="cellIs" dxfId="129" priority="149" operator="greaterThan">
      <formula>$E$66</formula>
    </cfRule>
  </conditionalFormatting>
  <conditionalFormatting sqref="Q67">
    <cfRule type="cellIs" dxfId="128" priority="30" operator="greaterThan">
      <formula>$E$67</formula>
    </cfRule>
    <cfRule type="cellIs" dxfId="127" priority="146" operator="lessThan">
      <formula>$E$67</formula>
    </cfRule>
    <cfRule type="cellIs" dxfId="126" priority="147" operator="greaterThan">
      <formula>$E$67</formula>
    </cfRule>
  </conditionalFormatting>
  <conditionalFormatting sqref="Q68">
    <cfRule type="cellIs" dxfId="125" priority="29" operator="greaterThan">
      <formula>$E$68</formula>
    </cfRule>
    <cfRule type="cellIs" dxfId="124" priority="144" operator="lessThan">
      <formula>$E$68</formula>
    </cfRule>
    <cfRule type="cellIs" dxfId="123" priority="145" operator="greaterThan">
      <formula>$E$68</formula>
    </cfRule>
  </conditionalFormatting>
  <conditionalFormatting sqref="Q69">
    <cfRule type="cellIs" dxfId="122" priority="28" operator="greaterThan">
      <formula>$E$69</formula>
    </cfRule>
    <cfRule type="cellIs" dxfId="121" priority="142" operator="lessThan">
      <formula>$E$69</formula>
    </cfRule>
    <cfRule type="cellIs" dxfId="120" priority="143" operator="greaterThan">
      <formula>$E$69</formula>
    </cfRule>
  </conditionalFormatting>
  <conditionalFormatting sqref="Q70">
    <cfRule type="cellIs" dxfId="119" priority="27" operator="greaterThan">
      <formula>$E$70</formula>
    </cfRule>
    <cfRule type="cellIs" dxfId="118" priority="140" operator="lessThan">
      <formula>$E$70</formula>
    </cfRule>
    <cfRule type="cellIs" dxfId="117" priority="141" operator="greaterThan">
      <formula>$E$70</formula>
    </cfRule>
  </conditionalFormatting>
  <conditionalFormatting sqref="Q71">
    <cfRule type="cellIs" dxfId="116" priority="26" operator="greaterThan">
      <formula>$E$71</formula>
    </cfRule>
    <cfRule type="cellIs" dxfId="115" priority="138" operator="lessThan">
      <formula>$E$71</formula>
    </cfRule>
    <cfRule type="cellIs" dxfId="114" priority="139" operator="greaterThan">
      <formula>$E$71</formula>
    </cfRule>
  </conditionalFormatting>
  <conditionalFormatting sqref="Q72">
    <cfRule type="cellIs" dxfId="113" priority="25" operator="greaterThan">
      <formula>$E$72</formula>
    </cfRule>
    <cfRule type="cellIs" dxfId="112" priority="136" operator="lessThan">
      <formula>$E$72</formula>
    </cfRule>
    <cfRule type="cellIs" dxfId="111" priority="137" operator="greaterThan">
      <formula>$E$72</formula>
    </cfRule>
  </conditionalFormatting>
  <conditionalFormatting sqref="Q73">
    <cfRule type="cellIs" dxfId="110" priority="24" operator="greaterThan">
      <formula>$E$73</formula>
    </cfRule>
    <cfRule type="cellIs" dxfId="109" priority="134" operator="lessThan">
      <formula>$E$73</formula>
    </cfRule>
    <cfRule type="cellIs" dxfId="108" priority="135" operator="greaterThan">
      <formula>$E$73</formula>
    </cfRule>
  </conditionalFormatting>
  <conditionalFormatting sqref="Q74">
    <cfRule type="cellIs" dxfId="107" priority="23" operator="greaterThan">
      <formula>$E$74</formula>
    </cfRule>
    <cfRule type="cellIs" dxfId="106" priority="132" operator="lessThan">
      <formula>$E$74</formula>
    </cfRule>
    <cfRule type="cellIs" dxfId="105" priority="133" operator="greaterThan">
      <formula>$E$74</formula>
    </cfRule>
  </conditionalFormatting>
  <conditionalFormatting sqref="Q75">
    <cfRule type="cellIs" dxfId="104" priority="22" operator="greaterThan">
      <formula>$E$75</formula>
    </cfRule>
    <cfRule type="cellIs" dxfId="103" priority="130" operator="lessThan">
      <formula>$E$75</formula>
    </cfRule>
    <cfRule type="cellIs" dxfId="102" priority="131" operator="greaterThan">
      <formula>$E$75</formula>
    </cfRule>
  </conditionalFormatting>
  <conditionalFormatting sqref="Q76">
    <cfRule type="cellIs" dxfId="101" priority="21" operator="greaterThan">
      <formula>$E$76</formula>
    </cfRule>
    <cfRule type="cellIs" dxfId="100" priority="128" operator="lessThan">
      <formula>$E$76</formula>
    </cfRule>
    <cfRule type="cellIs" dxfId="99" priority="129" operator="greaterThan">
      <formula>$E$76</formula>
    </cfRule>
  </conditionalFormatting>
  <conditionalFormatting sqref="Q77">
    <cfRule type="cellIs" dxfId="98" priority="20" operator="greaterThan">
      <formula>$E$77</formula>
    </cfRule>
    <cfRule type="cellIs" dxfId="97" priority="126" operator="lessThan">
      <formula>$E$77</formula>
    </cfRule>
    <cfRule type="cellIs" dxfId="96" priority="127" operator="greaterThan">
      <formula>$E$77</formula>
    </cfRule>
  </conditionalFormatting>
  <conditionalFormatting sqref="Q78">
    <cfRule type="cellIs" dxfId="95" priority="19" operator="greaterThan">
      <formula>$E$78</formula>
    </cfRule>
    <cfRule type="cellIs" dxfId="94" priority="124" operator="lessThan">
      <formula>$E$78</formula>
    </cfRule>
    <cfRule type="cellIs" dxfId="93" priority="125" operator="greaterThan">
      <formula>$E$78</formula>
    </cfRule>
  </conditionalFormatting>
  <conditionalFormatting sqref="Q79">
    <cfRule type="cellIs" dxfId="92" priority="18" operator="greaterThan">
      <formula>$E$79</formula>
    </cfRule>
    <cfRule type="cellIs" dxfId="91" priority="122" operator="lessThan">
      <formula>$E$79</formula>
    </cfRule>
    <cfRule type="cellIs" dxfId="90" priority="123" operator="greaterThan">
      <formula>$E$79</formula>
    </cfRule>
  </conditionalFormatting>
  <conditionalFormatting sqref="Q80">
    <cfRule type="cellIs" dxfId="89" priority="17" operator="greaterThan">
      <formula>$E$80</formula>
    </cfRule>
    <cfRule type="cellIs" dxfId="88" priority="120" operator="lessThan">
      <formula>$E$80</formula>
    </cfRule>
    <cfRule type="cellIs" dxfId="87" priority="121" operator="greaterThan">
      <formula>$E$80</formula>
    </cfRule>
  </conditionalFormatting>
  <conditionalFormatting sqref="Q81">
    <cfRule type="cellIs" dxfId="86" priority="16" operator="greaterThan">
      <formula>$E$81</formula>
    </cfRule>
    <cfRule type="cellIs" dxfId="85" priority="118" operator="lessThan">
      <formula>$E$81</formula>
    </cfRule>
    <cfRule type="cellIs" dxfId="84" priority="119" operator="greaterThan">
      <formula>$E$81</formula>
    </cfRule>
  </conditionalFormatting>
  <conditionalFormatting sqref="Q82">
    <cfRule type="cellIs" dxfId="83" priority="15" operator="greaterThan">
      <formula>$E$82</formula>
    </cfRule>
    <cfRule type="cellIs" dxfId="82" priority="116" operator="lessThan">
      <formula>$E$82</formula>
    </cfRule>
    <cfRule type="cellIs" dxfId="81" priority="117" operator="greaterThan">
      <formula>$E$82</formula>
    </cfRule>
  </conditionalFormatting>
  <conditionalFormatting sqref="Q83">
    <cfRule type="cellIs" dxfId="80" priority="14" operator="greaterThan">
      <formula>$E$83</formula>
    </cfRule>
    <cfRule type="cellIs" dxfId="79" priority="114" operator="lessThan">
      <formula>$E$83</formula>
    </cfRule>
    <cfRule type="cellIs" dxfId="78" priority="115" operator="greaterThan">
      <formula>$E$83</formula>
    </cfRule>
  </conditionalFormatting>
  <conditionalFormatting sqref="Q84">
    <cfRule type="cellIs" dxfId="77" priority="13" operator="greaterThan">
      <formula>$E$84</formula>
    </cfRule>
    <cfRule type="cellIs" dxfId="76" priority="112" operator="lessThan">
      <formula>$E$84</formula>
    </cfRule>
    <cfRule type="cellIs" dxfId="75" priority="113" operator="greaterThan">
      <formula>$E$84</formula>
    </cfRule>
  </conditionalFormatting>
  <conditionalFormatting sqref="Q85">
    <cfRule type="cellIs" dxfId="74" priority="12" operator="greaterThan">
      <formula>$E$85</formula>
    </cfRule>
    <cfRule type="cellIs" dxfId="73" priority="110" operator="lessThan">
      <formula>$E$85</formula>
    </cfRule>
    <cfRule type="cellIs" dxfId="72" priority="111" operator="greaterThan">
      <formula>$E$85</formula>
    </cfRule>
  </conditionalFormatting>
  <conditionalFormatting sqref="Q86">
    <cfRule type="cellIs" dxfId="71" priority="11" operator="greaterThan">
      <formula>$E$86</formula>
    </cfRule>
    <cfRule type="cellIs" dxfId="70" priority="108" operator="lessThan">
      <formula>$E$86</formula>
    </cfRule>
    <cfRule type="cellIs" dxfId="69" priority="109" operator="greaterThan">
      <formula>$E$86</formula>
    </cfRule>
  </conditionalFormatting>
  <conditionalFormatting sqref="Q87">
    <cfRule type="cellIs" dxfId="68" priority="10" operator="greaterThan">
      <formula>$E$87</formula>
    </cfRule>
    <cfRule type="cellIs" dxfId="67" priority="106" operator="lessThan">
      <formula>$E$87</formula>
    </cfRule>
    <cfRule type="cellIs" dxfId="66" priority="107" operator="greaterThan">
      <formula>$E$87</formula>
    </cfRule>
  </conditionalFormatting>
  <conditionalFormatting sqref="Q88">
    <cfRule type="cellIs" dxfId="65" priority="9" operator="greaterThan">
      <formula>$E$88</formula>
    </cfRule>
    <cfRule type="cellIs" dxfId="64" priority="104" operator="lessThan">
      <formula>$E$88</formula>
    </cfRule>
    <cfRule type="cellIs" dxfId="63" priority="105" operator="greaterThan">
      <formula>$E$88</formula>
    </cfRule>
  </conditionalFormatting>
  <conditionalFormatting sqref="Q89">
    <cfRule type="cellIs" dxfId="62" priority="8" operator="greaterThan">
      <formula>$E$89</formula>
    </cfRule>
    <cfRule type="cellIs" dxfId="61" priority="102" operator="lessThan">
      <formula>$E$89</formula>
    </cfRule>
    <cfRule type="cellIs" dxfId="60" priority="103" operator="greaterThan">
      <formula>$E$89</formula>
    </cfRule>
  </conditionalFormatting>
  <conditionalFormatting sqref="Q90">
    <cfRule type="cellIs" dxfId="59" priority="7" operator="greaterThan">
      <formula>$E$90</formula>
    </cfRule>
    <cfRule type="cellIs" dxfId="58" priority="100" operator="lessThan">
      <formula>$E$90</formula>
    </cfRule>
    <cfRule type="cellIs" dxfId="57" priority="101" operator="greaterThan">
      <formula>$E$90</formula>
    </cfRule>
  </conditionalFormatting>
  <conditionalFormatting sqref="Q91">
    <cfRule type="cellIs" dxfId="56" priority="6" operator="greaterThan">
      <formula>$E$91</formula>
    </cfRule>
    <cfRule type="cellIs" dxfId="55" priority="98" operator="lessThan">
      <formula>$E$91</formula>
    </cfRule>
    <cfRule type="cellIs" dxfId="54" priority="99" operator="greaterThan">
      <formula>$E$91</formula>
    </cfRule>
  </conditionalFormatting>
  <conditionalFormatting sqref="Q92">
    <cfRule type="cellIs" dxfId="53" priority="5" operator="greaterThan">
      <formula>$E$92</formula>
    </cfRule>
    <cfRule type="cellIs" dxfId="52" priority="96" operator="lessThan">
      <formula>$E$92</formula>
    </cfRule>
    <cfRule type="cellIs" dxfId="51" priority="97" operator="greaterThan">
      <formula>$E$92</formula>
    </cfRule>
  </conditionalFormatting>
  <conditionalFormatting sqref="Q93">
    <cfRule type="cellIs" dxfId="50" priority="4" operator="greaterThan">
      <formula>$E$93</formula>
    </cfRule>
    <cfRule type="cellIs" dxfId="49" priority="94" operator="lessThan">
      <formula>$E$93</formula>
    </cfRule>
    <cfRule type="cellIs" dxfId="48" priority="95" operator="greaterThan">
      <formula>$E$93</formula>
    </cfRule>
  </conditionalFormatting>
  <conditionalFormatting sqref="Q94">
    <cfRule type="cellIs" dxfId="47" priority="3" operator="greaterThan">
      <formula>$E$94</formula>
    </cfRule>
    <cfRule type="cellIs" dxfId="46" priority="92" operator="lessThan">
      <formula>$E$94</formula>
    </cfRule>
    <cfRule type="cellIs" dxfId="45" priority="93" operator="greaterThan">
      <formula>$E$94</formula>
    </cfRule>
  </conditionalFormatting>
  <conditionalFormatting sqref="Q95">
    <cfRule type="cellIs" dxfId="44" priority="2" operator="greaterThan">
      <formula>$E$95</formula>
    </cfRule>
    <cfRule type="cellIs" dxfId="43" priority="90" operator="lessThan">
      <formula>$E$95</formula>
    </cfRule>
    <cfRule type="cellIs" dxfId="42" priority="91" operator="greaterThan">
      <formula>$E$95</formula>
    </cfRule>
  </conditionalFormatting>
  <conditionalFormatting sqref="Q96">
    <cfRule type="cellIs" dxfId="41" priority="1" operator="greaterThan">
      <formula>$E$96</formula>
    </cfRule>
    <cfRule type="cellIs" dxfId="40" priority="88" operator="lessThan">
      <formula>$E$96</formula>
    </cfRule>
    <cfRule type="cellIs" dxfId="39" priority="89" operator="greaterThan">
      <formula>$E$96</formula>
    </cfRule>
  </conditionalFormatting>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Outcome Measures  Demographics</vt:lpstr>
      <vt:lpstr>Staff Attorneys and Advocates</vt:lpstr>
      <vt:lpstr>Pro Bono Attorneys</vt:lpstr>
      <vt:lpstr>Judicare or Contract Attorneys</vt:lpstr>
    </vt:vector>
  </TitlesOfParts>
  <Company>MN Judicial Branch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Beaudet, Susan</dc:creator>
  <cp:lastModifiedBy>Beaudet, Susan</cp:lastModifiedBy>
  <cp:lastPrinted>2023-01-06T16:23:06Z</cp:lastPrinted>
  <dcterms:created xsi:type="dcterms:W3CDTF">2019-12-17T15:30:17Z</dcterms:created>
  <dcterms:modified xsi:type="dcterms:W3CDTF">2023-01-06T16:47:27Z</dcterms:modified>
</cp:coreProperties>
</file>